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790" tabRatio="712" firstSheet="1" activeTab="10"/>
  </bookViews>
  <sheets>
    <sheet name="Sheet1" sheetId="1" r:id="rId1"/>
    <sheet name="B1" sheetId="2" r:id="rId2"/>
    <sheet name="B76" sheetId="3" r:id="rId3"/>
    <sheet name="B3" sheetId="4" r:id="rId4"/>
    <sheet name="B4" sheetId="5" r:id="rId5"/>
    <sheet name="B6" sheetId="6" r:id="rId6"/>
    <sheet name="B7a" sheetId="7" r:id="rId7"/>
    <sheet name="B7b" sheetId="8" r:id="rId8"/>
    <sheet name="B8" sheetId="9" r:id="rId9"/>
    <sheet name="B9" sheetId="10" r:id="rId10"/>
    <sheet name="B10" sheetId="11" r:id="rId11"/>
  </sheets>
  <definedNames/>
  <calcPr fullCalcOnLoad="1"/>
</workbook>
</file>

<file path=xl/sharedStrings.xml><?xml version="1.0" encoding="utf-8"?>
<sst xmlns="http://schemas.openxmlformats.org/spreadsheetml/2006/main" count="470" uniqueCount="368">
  <si>
    <t>TØnh uû H¶i D­¬ng</t>
  </si>
  <si>
    <t>HuyÖn, Thµnh uû</t>
  </si>
  <si>
    <t>...............................</t>
  </si>
  <si>
    <t>Ban Tæ chøc</t>
  </si>
  <si>
    <t>BiÓu sè 1-TCTW</t>
  </si>
  <si>
    <t>Sè TT</t>
  </si>
  <si>
    <t>§¬n vÞ</t>
  </si>
  <si>
    <t>T¨ng</t>
  </si>
  <si>
    <t>KÕt n¹p</t>
  </si>
  <si>
    <t>Ngoµi tØnh ®Õn</t>
  </si>
  <si>
    <t>Trong tØnh ®Õn</t>
  </si>
  <si>
    <t>Phôc håi §¶ng tÞch</t>
  </si>
  <si>
    <t>Céng t¨ng</t>
  </si>
  <si>
    <t>Gi¶m</t>
  </si>
  <si>
    <t>Tõ trÇn</t>
  </si>
  <si>
    <t>Khai trõ</t>
  </si>
  <si>
    <t>Xo¸ tªn</t>
  </si>
  <si>
    <t>Xin ra khái §¶ng</t>
  </si>
  <si>
    <t>§i ngoµi tØnh</t>
  </si>
  <si>
    <t>§i trong tØnh</t>
  </si>
  <si>
    <t>Céng gi¶m</t>
  </si>
  <si>
    <t>§¶ng viªn cã ®Õn 30/6/06</t>
  </si>
  <si>
    <t>Tæng sè</t>
  </si>
  <si>
    <t>Trong ®ã §V dù bÞ</t>
  </si>
  <si>
    <t>Riªng x·, ph­êng TT</t>
  </si>
  <si>
    <t>Huy hiÖu §¶ng lµm trong kú</t>
  </si>
  <si>
    <t>50 n¨m</t>
  </si>
  <si>
    <t>40 n¨m</t>
  </si>
  <si>
    <t>60 n¨m</t>
  </si>
  <si>
    <t>ThÎ ®¶ng lµm trong kú</t>
  </si>
  <si>
    <t>ChuyÓn ®i</t>
  </si>
  <si>
    <t>ChuyÓn ®Õn</t>
  </si>
  <si>
    <t>B¸o c¸o 
t¨ng gi¶m ®¶ng viªn vµ nghiÖp vô c«ng t¸c §¶ng viªn</t>
  </si>
  <si>
    <t>(Tõ 01/01/2006 ®Õn 30/6/2006)</t>
  </si>
  <si>
    <t>Tæng céng</t>
  </si>
  <si>
    <t>Ng­êi lËp biÓu</t>
  </si>
  <si>
    <t>................... ngµy     th¸ng    n¨m 2006</t>
  </si>
  <si>
    <t>Ban Tæ chøc ...........................</t>
  </si>
  <si>
    <t>Tæng sè §V ®Õn 31/12/05</t>
  </si>
  <si>
    <t>A</t>
  </si>
  <si>
    <t>B</t>
  </si>
  <si>
    <t>ChuyÓn SH§ t¹m thêi trong kú</t>
  </si>
  <si>
    <t>Tæ chøc c¬ së §¶ng ®Õn 30/6/06</t>
  </si>
  <si>
    <t>§iÖn tho¹i: .....................</t>
  </si>
  <si>
    <t>®¶ng céng s¶n ViÖt Nam</t>
  </si>
  <si>
    <t>b¸o c¸o</t>
  </si>
  <si>
    <t>sè l­îng giíi thiÖu vµ tiÕp nhËn</t>
  </si>
  <si>
    <t>thùc hiÖn quy ®Þnh 76 cña bé chÝnh trÞ</t>
  </si>
  <si>
    <t>_____</t>
  </si>
  <si>
    <t>TT</t>
  </si>
  <si>
    <t>®¬n vÞ</t>
  </si>
  <si>
    <t>tæng sè ®¶ng viªn</t>
  </si>
  <si>
    <t>Giíi thiÖu ®i</t>
  </si>
  <si>
    <t>TiÕp nhËn vÒ</t>
  </si>
  <si>
    <t>Ghi chó</t>
  </si>
  <si>
    <t>Sè §V thuéc diÖn giíi thiÖu</t>
  </si>
  <si>
    <t>Trong ®ã</t>
  </si>
  <si>
    <t>Sè ®¶ng viªn ®· tiÕp nhËn</t>
  </si>
  <si>
    <t>§¸nh gi¸</t>
  </si>
  <si>
    <t>§· giíi thiÖu</t>
  </si>
  <si>
    <t>%</t>
  </si>
  <si>
    <t>Ch­a giíi thiÖu</t>
  </si>
  <si>
    <t>Sè tèt</t>
  </si>
  <si>
    <t>Sè ch­a tèt</t>
  </si>
  <si>
    <t>30 n¨m</t>
  </si>
  <si>
    <t>§vt: Ng­êi</t>
  </si>
  <si>
    <t>Kh¸ng</t>
  </si>
  <si>
    <t>ChØ tiªu</t>
  </si>
  <si>
    <t>Thùc hiÖn</t>
  </si>
  <si>
    <t>Kinh</t>
  </si>
  <si>
    <t>Xinh Mun</t>
  </si>
  <si>
    <t>Kú nµy</t>
  </si>
  <si>
    <t>Tµy</t>
  </si>
  <si>
    <t>Hµ Nh×</t>
  </si>
  <si>
    <t>Th¸i</t>
  </si>
  <si>
    <t>Chu - Ru</t>
  </si>
  <si>
    <t>Hoa</t>
  </si>
  <si>
    <t>Lµo</t>
  </si>
  <si>
    <t>La ChÝ</t>
  </si>
  <si>
    <t xml:space="preserve">               + Phô n÷</t>
  </si>
  <si>
    <t>M­êng</t>
  </si>
  <si>
    <t>La Ha</t>
  </si>
  <si>
    <t xml:space="preserve">               + D©n téc thiÓu sè</t>
  </si>
  <si>
    <t>Nïng</t>
  </si>
  <si>
    <t>Phï L¸</t>
  </si>
  <si>
    <t xml:space="preserve">               + T«n gi¸o</t>
  </si>
  <si>
    <t>M«ng</t>
  </si>
  <si>
    <t>La Hñ</t>
  </si>
  <si>
    <t>Dao</t>
  </si>
  <si>
    <t>Lù</t>
  </si>
  <si>
    <t>Gia Rai</t>
  </si>
  <si>
    <t>L« L«</t>
  </si>
  <si>
    <t>£ - §ª</t>
  </si>
  <si>
    <t>Chøt</t>
  </si>
  <si>
    <t>Ng¸i</t>
  </si>
  <si>
    <t>M¶ng</t>
  </si>
  <si>
    <t>Ba - Na</t>
  </si>
  <si>
    <t>X¬ - §¨ng</t>
  </si>
  <si>
    <t>C¬ Lao</t>
  </si>
  <si>
    <t>S¸n Chay</t>
  </si>
  <si>
    <t>Cèng</t>
  </si>
  <si>
    <t>C¬ Ho</t>
  </si>
  <si>
    <t>Bè Y</t>
  </si>
  <si>
    <t>Ch¨m</t>
  </si>
  <si>
    <t>Si La</t>
  </si>
  <si>
    <t>Pu PÐo</t>
  </si>
  <si>
    <t>HRª</t>
  </si>
  <si>
    <t>M.N«ng</t>
  </si>
  <si>
    <t>Raglai</t>
  </si>
  <si>
    <t>D©n téc kh¸c</t>
  </si>
  <si>
    <t>Thæ</t>
  </si>
  <si>
    <t>Gi¸y</t>
  </si>
  <si>
    <t>II</t>
  </si>
  <si>
    <t>C¬ Tu</t>
  </si>
  <si>
    <t>GiÎ Triªng</t>
  </si>
  <si>
    <t>§¹o Tin Lµnh</t>
  </si>
  <si>
    <t>M¹</t>
  </si>
  <si>
    <t>§¹o PhËt</t>
  </si>
  <si>
    <t>Kh¬ Mó</t>
  </si>
  <si>
    <t>§¹o Cao §µi</t>
  </si>
  <si>
    <t xml:space="preserve">                  + Trung häc chuyªn nghiÖp</t>
  </si>
  <si>
    <t>Co</t>
  </si>
  <si>
    <t>§¹o Hoµ H¶o</t>
  </si>
  <si>
    <t xml:space="preserve">                  + Cao ®¼ng</t>
  </si>
  <si>
    <t>Tµ ¤i</t>
  </si>
  <si>
    <t>§¹o Håi</t>
  </si>
  <si>
    <t xml:space="preserve">                  + §¹i häc</t>
  </si>
  <si>
    <t>Ch¬ - Ro</t>
  </si>
  <si>
    <t xml:space="preserve">                  + Th¹c sÜ</t>
  </si>
  <si>
    <t xml:space="preserve">                  + TiÕn sÜ khoa häc</t>
  </si>
  <si>
    <t xml:space="preserve">                    *                                                  §éi ngò ®¶ng viªn</t>
  </si>
  <si>
    <t>§¶ng viªn trong danh s¸ch cã ®Õn cuèi kú b¸o c¸o</t>
  </si>
  <si>
    <t>Trong ®ã:+ Dù bÞ</t>
  </si>
  <si>
    <t xml:space="preserve">               + §oµn viªn TNCS HCM</t>
  </si>
  <si>
    <t xml:space="preserve">               + Qu©n nh©n xuÊt ngò</t>
  </si>
  <si>
    <t>Ph©n tÝch ®éi ngò ®¶ng viªn</t>
  </si>
  <si>
    <t>1. Tuæi ®êi: + 18 ®Õn 30 tuæi</t>
  </si>
  <si>
    <t xml:space="preserve">                     + 31 ®Õn 40 tuæi</t>
  </si>
  <si>
    <t xml:space="preserve">                     + 41 ®Õn 50 tuæi</t>
  </si>
  <si>
    <t xml:space="preserve">                     + 51 ®Õn 60 tuæi </t>
  </si>
  <si>
    <t xml:space="preserve">                     + 61 tuæi trë lªn</t>
  </si>
  <si>
    <t xml:space="preserve">                     + Tuæi b×nh qu©n</t>
  </si>
  <si>
    <t>2. Thêi gian kÕt n¹p vµo ®¶ng:</t>
  </si>
  <si>
    <t xml:space="preserve">                    + Tr­íc th¸ng 8/1945</t>
  </si>
  <si>
    <t xml:space="preserve">                    + Tõ 1/5/1975 ®Õn nay</t>
  </si>
  <si>
    <t>3. §¶ng viªn cã ®ñ</t>
  </si>
  <si>
    <t>4. Tr×nh ®é häc vÊn phæ th«ng</t>
  </si>
  <si>
    <t xml:space="preserve">                   + TiÓu häc</t>
  </si>
  <si>
    <t xml:space="preserve">                   + Trung häc c¬ së</t>
  </si>
  <si>
    <t xml:space="preserve">                   + Trung häc Phæ th«ng</t>
  </si>
  <si>
    <t>5. Tr×nh ®é chuyªn m«n nghiÖp vô</t>
  </si>
  <si>
    <t>6. Chøc danh khoa häc</t>
  </si>
  <si>
    <t xml:space="preserve">                  + Phã gi¸o s­</t>
  </si>
  <si>
    <t xml:space="preserve">                  + Gi¸o s­</t>
  </si>
  <si>
    <t>7. Tr×nh ®é lý luËn chÝnh trÞ</t>
  </si>
  <si>
    <t xml:space="preserve">                 + S¬ cÊp</t>
  </si>
  <si>
    <t xml:space="preserve">                 + Trung cÊp</t>
  </si>
  <si>
    <t xml:space="preserve">                 + Cao cÊp, cö nh©n</t>
  </si>
  <si>
    <t>BiÓu 4 -TCTW</t>
  </si>
  <si>
    <t>Tªn D©n téc, T«n gi¸o</t>
  </si>
  <si>
    <t>I</t>
  </si>
  <si>
    <t>§.viªn chia theo d©n téc:</t>
  </si>
  <si>
    <t>Kh¬ me</t>
  </si>
  <si>
    <t>Pµ thÎn</t>
  </si>
  <si>
    <t>S¸n R×u</t>
  </si>
  <si>
    <t>B R©u</t>
  </si>
  <si>
    <t>Xtiªng</t>
  </si>
  <si>
    <t>Q.tÞch gèc N­íc ngoµi</t>
  </si>
  <si>
    <t>§.viªn trong c¸c t«n gi¸o</t>
  </si>
  <si>
    <t>100,00</t>
  </si>
  <si>
    <t>§¹o Thiªn chóa</t>
  </si>
  <si>
    <t>§¹o Kh¸c</t>
  </si>
  <si>
    <t>Tû lÖ (%)</t>
  </si>
  <si>
    <t>Bru - V©n KiÒu</t>
  </si>
  <si>
    <t>R¬ - M¨m</t>
  </si>
  <si>
    <r>
      <t>¬</t>
    </r>
    <r>
      <rPr>
        <sz val="12"/>
        <rFont val=".VnTime"/>
        <family val="2"/>
      </rPr>
      <t xml:space="preserve"> §u</t>
    </r>
  </si>
  <si>
    <t>§¶ng viªn chia theo d©n téc vµ trong c¸c t«n gi¸o</t>
  </si>
  <si>
    <t>N¨m b¸o c¸o</t>
  </si>
  <si>
    <t>1. C¸n bé ®¶ng chuyªn tr¸ch</t>
  </si>
  <si>
    <t>5. Viªn chøc ho¹t ®éng sù nghiÖp</t>
  </si>
  <si>
    <t>I.§¶ng viªn ®ang lµm viÖc vµ c«ng t¸c (I=1+2+...+15)</t>
  </si>
  <si>
    <t>2. C¸n bé ®oµn thÓ chuyªn tr¸ch</t>
  </si>
  <si>
    <t>3. C¸n bé d©n cö (bÇu cö)</t>
  </si>
  <si>
    <t>4. C¸n bé c«ng chøc c¬ quan nhµ n­íc</t>
  </si>
  <si>
    <t>BiÓu sè 7a-TCTW</t>
  </si>
  <si>
    <t>C¬ quan hµnh chÝnh</t>
  </si>
  <si>
    <t>C¬ së sù nghiÖp</t>
  </si>
  <si>
    <t>Lo¹i h×nh kh¸c</t>
  </si>
  <si>
    <t>KÕt qu¶ ®¸nh gi¸:</t>
  </si>
  <si>
    <t>Trong ®ã: Sè chi bé ®· ®­îc ®¸nh gi¸ chÊt l­îng:</t>
  </si>
  <si>
    <t>BiÓu sè 7b-TCTW</t>
  </si>
  <si>
    <t>§¸nh gi¸ chÊt l­îng ®¶ng viªn</t>
  </si>
  <si>
    <t>§¶ng viªn cã ®Õn thêi ®iÓm ®¸nh gi¸ chÊt l­îng</t>
  </si>
  <si>
    <t>Ph©n tÝch kÕt qu¶ ®¶ng viªn ®· ®­îc ®¸nh gi¸ chÊt l­îng</t>
  </si>
  <si>
    <t>I. C¸c danh hiÖu:</t>
  </si>
  <si>
    <t xml:space="preserve"> 1. Danh hiÖu anh hïng:</t>
  </si>
  <si>
    <t xml:space="preserve"> 2. C¸n bé l·o thµnh c¸ch m¹ng</t>
  </si>
  <si>
    <t>II. §­îc khen th­ëng</t>
  </si>
  <si>
    <t>1. Hu©n ch­¬ng c¸c lo¹i</t>
  </si>
  <si>
    <t>a. Hu©n ch­¬ng bËc cao</t>
  </si>
  <si>
    <t xml:space="preserve"> + H¹ng nhÊt</t>
  </si>
  <si>
    <t xml:space="preserve"> + H¹ng ba</t>
  </si>
  <si>
    <t>2. Huy ch­¬ng c¸c lo¹i</t>
  </si>
  <si>
    <t>4. B»ng khen</t>
  </si>
  <si>
    <t>5. C¸c h×nh thøc khen th­ëng kh¸c</t>
  </si>
  <si>
    <t xml:space="preserve"> + GiÊy khen c¸c lo¹i</t>
  </si>
  <si>
    <t xml:space="preserve">   Ng­êi lËp biÓu</t>
  </si>
  <si>
    <t xml:space="preserve">               + §­îc miÔn c«ng t¸c - sinh ho¹t  §¶ng</t>
  </si>
  <si>
    <t xml:space="preserve">                    + Tõ 8/1945 ®Õn 20/7/1954</t>
  </si>
  <si>
    <t xml:space="preserve">                    + Tõ 21/7/1954 ®Õn 30/4/1975</t>
  </si>
  <si>
    <t xml:space="preserve">                   + Ch­a biÕt ch÷ Quèc ng÷</t>
  </si>
  <si>
    <t xml:space="preserve">                   + BiÕt ®äc, biÕt viÕt ch÷ Quèc ng÷</t>
  </si>
  <si>
    <t xml:space="preserve">                  + C«ng nh©n kü thuËt, nh©n viªn nghiÖp vô</t>
  </si>
  <si>
    <t>x</t>
  </si>
  <si>
    <t>Chia ra: 1) §¶ng viªn ®­îc miÔn ®¸nh gi¸ chÊt l­îng</t>
  </si>
  <si>
    <t xml:space="preserve">             2) §¶ng viªn ch­a ®­îc ®¸nh gi¸ chÊt l­îng</t>
  </si>
  <si>
    <t xml:space="preserve">             3) §¶ng viªn ®· ®­îc ®¸nh gi¸ chÊt l­îng</t>
  </si>
  <si>
    <t>Trong ®ã: §ñ t­ c¸ch nh­ng cã mÆt cßn h¹n chÕ</t>
  </si>
  <si>
    <t>Chia ra: 1) Ch­a tËn tuþ víi c«ng viÖc ...</t>
  </si>
  <si>
    <t xml:space="preserve">             2) Cßn khuyÕt ®iÓm trong c«ng t¸c SH§</t>
  </si>
  <si>
    <t xml:space="preserve">             3) Lµ ng­êi ®øng ®Çu c¬ quan, ®¬n vÞ; lµ BÝ th­ cÊp uû ch­a hoµn thµnh nhiÖm vô ...</t>
  </si>
  <si>
    <t>Chia ra: 1) BÞ thi hµnh kû luËt cña §¶ng, chÝnh quyÒn,
 ®oµn thÓ trong n¨m</t>
  </si>
  <si>
    <t xml:space="preserve"> 4. NghÖ sÜ nh©n d©n</t>
  </si>
  <si>
    <t xml:space="preserve"> 5. Nhµ gi¸o nh©n d©n</t>
  </si>
  <si>
    <t xml:space="preserve"> 6. ThÇy thuèc nh©n d©n</t>
  </si>
  <si>
    <t xml:space="preserve"> 7. Gia ®×nh cã c«ng víi c¸ch m¹ng</t>
  </si>
  <si>
    <t xml:space="preserve"> 8. Gia ®×nh liÖt sü</t>
  </si>
  <si>
    <t>b. Hu©n ch­¬ng Kh¸ng chiÕn</t>
  </si>
  <si>
    <t>c. Hu©n ch­¬ng ChiÕn c«ng</t>
  </si>
  <si>
    <t>d. Hu©n ch­¬ng ChiÕn sü vÎ vang</t>
  </si>
  <si>
    <t xml:space="preserve"> + H¹ng Nh×</t>
  </si>
  <si>
    <t xml:space="preserve"> + H¹ng Ba</t>
  </si>
  <si>
    <t xml:space="preserve"> + H¹ng NhÊt</t>
  </si>
  <si>
    <t>3. Huy hiÖu §¶ng c¸c lo¹i</t>
  </si>
  <si>
    <t xml:space="preserve"> + Huy hiÖu §¶ng 70 n¨m</t>
  </si>
  <si>
    <t xml:space="preserve"> + Huy hiÖu §¶ng 60 n¨m</t>
  </si>
  <si>
    <t xml:space="preserve"> + Huy hiÖu §¶ng 40 n¨m</t>
  </si>
  <si>
    <t xml:space="preserve"> + Huy hiÖu §¶ng 50 n¨m</t>
  </si>
  <si>
    <t xml:space="preserve"> + Huy hiÖu §¶ng 30 n¨m</t>
  </si>
  <si>
    <t xml:space="preserve"> + Kû niÖm ch­¬ng.</t>
  </si>
  <si>
    <t xml:space="preserve">                  +  TiÕn sÜ</t>
  </si>
  <si>
    <t xml:space="preserve"> c) Hoµn thµnh nhiÖm vô</t>
  </si>
  <si>
    <t xml:space="preserve"> d) YÕu kÐm</t>
  </si>
  <si>
    <t xml:space="preserve"> b) Hoµn thµnh tèt nhiÖm vô</t>
  </si>
  <si>
    <t xml:space="preserve"> a) Trong s¹ch, v÷ng m¹nh</t>
  </si>
  <si>
    <t>Trong ®ã: Trong s¹ch, v÷ng m¹nh tiªu biÓu</t>
  </si>
  <si>
    <t>A. §¶ng viªn ®ñ t­ c¸ch, hoµn thµnh xuÊt s¾c nhiÖm vô</t>
  </si>
  <si>
    <t>C. §¶ng viªn ®ñ t­ c¸ch hoµn thµnh nhiÖm vô</t>
  </si>
  <si>
    <t>B. §ñ t­ c¸ch hoµn thµnh tèt nhiÖm vô</t>
  </si>
  <si>
    <t>D. §¶ng viªn vi ph¹m t­ c¸ch hoÆc kh«ng hoµn thµnh nhiÖm vô</t>
  </si>
  <si>
    <r>
      <t xml:space="preserve"> ……………………………..                        </t>
    </r>
    <r>
      <rPr>
        <b/>
        <sz val="14"/>
        <rFont val=".VnTimeH"/>
        <family val="2"/>
      </rPr>
      <t>B¸o c¸o Ph©n tÝch</t>
    </r>
    <r>
      <rPr>
        <sz val="12"/>
        <rFont val=".VnTime"/>
        <family val="2"/>
      </rPr>
      <t xml:space="preserve">                           </t>
    </r>
    <r>
      <rPr>
        <i/>
        <sz val="12"/>
        <rFont val=".VnTime"/>
        <family val="2"/>
      </rPr>
      <t>BiÓu sè 6-TCTW</t>
    </r>
  </si>
  <si>
    <t>……………………………………………….</t>
  </si>
  <si>
    <r>
      <t xml:space="preserve">……………………………….                              </t>
    </r>
    <r>
      <rPr>
        <b/>
        <sz val="16"/>
        <rFont val=".VnTimeH"/>
        <family val="2"/>
      </rPr>
      <t>B¸o c¸o</t>
    </r>
    <r>
      <rPr>
        <b/>
        <sz val="12"/>
        <rFont val=".VnTimeH"/>
        <family val="2"/>
      </rPr>
      <t xml:space="preserve">                                  </t>
    </r>
    <r>
      <rPr>
        <sz val="12"/>
        <rFont val=".VnTime"/>
        <family val="2"/>
      </rPr>
      <t xml:space="preserve">  </t>
    </r>
    <r>
      <rPr>
        <b/>
        <i/>
        <sz val="12"/>
        <rFont val=".VnTime"/>
        <family val="2"/>
      </rPr>
      <t>BiÓu sè:8-TCTW</t>
    </r>
  </si>
  <si>
    <t>(Tõ 01/01/2012 ®Õn 31/12/2012)</t>
  </si>
  <si>
    <t>65 n¨m</t>
  </si>
  <si>
    <t>55 n¨m</t>
  </si>
  <si>
    <t>Tæng sè §V ®Õn 31/12/11</t>
  </si>
  <si>
    <t>§¶ng viªn cã ®Õn 31/12/12</t>
  </si>
  <si>
    <t>N¨m 2012</t>
  </si>
  <si>
    <t xml:space="preserve">                    + 30 n¨m tuæi §¶ng</t>
  </si>
  <si>
    <t xml:space="preserve">                    + 40 n¨m tuæi §¶ng</t>
  </si>
  <si>
    <t xml:space="preserve">                    + 50 n¨m tuæi §¶ng</t>
  </si>
  <si>
    <t xml:space="preserve">                    + 55 n¨m tuæi §¶ng</t>
  </si>
  <si>
    <t xml:space="preserve">                    + 60 n¨m tuæi §¶ng</t>
  </si>
  <si>
    <t xml:space="preserve">                    + 65 n¨m tuæi §¶ng</t>
  </si>
  <si>
    <t xml:space="preserve">                    + 70 n¨m tuæi §¶ng</t>
  </si>
  <si>
    <t xml:space="preserve">                    + 75 n¨m tuæi §¶ng</t>
  </si>
  <si>
    <t>Cã ®Õn 31/12/2012</t>
  </si>
  <si>
    <t xml:space="preserve">             4) Kh«ng chÊp hµnh sù ph©n c«ng, g©y mÊt ®oµn kÕt ...</t>
  </si>
  <si>
    <t xml:space="preserve">              2) Qua kiÓm ®iÓm ph¸t hiÖn vi ph¹m t­ c¸ch ®¶ng viªn.</t>
  </si>
  <si>
    <t xml:space="preserve">              3) C¬ quan qu¶n lý, chi bé ®¸nh gi¸ kh«ng hoµn
                  thµnh nhiÖm vô.</t>
  </si>
  <si>
    <t>c) Bµ mÑ ViÖt Nam Anh hïng</t>
  </si>
  <si>
    <t>a) Anh hïng Lùc l­îng vò trang</t>
  </si>
  <si>
    <t>b) Anh hïng Lao ®éng</t>
  </si>
  <si>
    <t xml:space="preserve"> 3. C¸n bé TiÒn khëi nghÜa</t>
  </si>
  <si>
    <t xml:space="preserve"> + H¹ng nh×</t>
  </si>
  <si>
    <t xml:space="preserve"> + Huy hiÖu §¶ng 65 n¨m</t>
  </si>
  <si>
    <t xml:space="preserve"> + Huy hiÖu §¶ng 55 n¨m</t>
  </si>
  <si>
    <t>T/M CÊp ñy c¬ së</t>
  </si>
  <si>
    <t>…………………..., ngµy  ... th¸ng       n¨m 2012</t>
  </si>
  <si>
    <t>……………………………</t>
  </si>
  <si>
    <t>t/m cÊp ñy c¬ së</t>
  </si>
  <si>
    <t>chi bé trùc thuéc ®b c¬ së</t>
  </si>
  <si>
    <t>………………, ngµy  ... th¸ng ……. n¨m 2012</t>
  </si>
  <si>
    <t>……………………………….</t>
  </si>
  <si>
    <r>
      <t xml:space="preserve">                </t>
    </r>
    <r>
      <rPr>
        <b/>
        <i/>
        <sz val="12"/>
        <rFont val=".VnTime"/>
        <family val="2"/>
      </rPr>
      <t>Cã ®Õn 31/12/2012</t>
    </r>
  </si>
  <si>
    <t>……………...,  ngµy ... th¸ng ….. n¨m 2012</t>
  </si>
  <si>
    <t>………………...,  ngµy  …  th¸ng …..  n¨m 2012</t>
  </si>
  <si>
    <t>®¶ng viªn theo nghÒ nghiÖp vµ c«ng t¸c</t>
  </si>
  <si>
    <t>6. C«ng nh©n, nh©n viªn phôc vô c¬ quan</t>
  </si>
  <si>
    <t>7. SÜ Quan, chiÕn sü qu©n ®éi</t>
  </si>
  <si>
    <t>8. Häc sinh, sinh viªn chuyªn nghiÖp</t>
  </si>
  <si>
    <t>2=4+5+6</t>
  </si>
  <si>
    <t>Chia theo lo¹i h×nh</t>
  </si>
  <si>
    <t>t/m cÊp ñy</t>
  </si>
  <si>
    <t>§¸nh gi¸ chÊt l­îng tæ chøc ®¶ng</t>
  </si>
  <si>
    <t>Ghi chó: dµnh cho ®¶ng bé c¬ së</t>
  </si>
  <si>
    <t>A. Sè chi bé trùc thuéc ®¶ng bé c¬ së:</t>
  </si>
  <si>
    <t>chia theo lo¹i h×nh</t>
  </si>
  <si>
    <t>Khen th­ëng ®¶ng viªn</t>
  </si>
  <si>
    <t>……………………., ngµy  ...  th¸ng….. n¨m 2012</t>
  </si>
  <si>
    <t>chuyÓn ®Õn</t>
  </si>
  <si>
    <r>
      <t>………….</t>
    </r>
    <r>
      <rPr>
        <b/>
        <i/>
        <sz val="12"/>
        <rFont val=".VnTime"/>
        <family val="2"/>
      </rPr>
      <t>, ngµy ... th¸ng …….. n¨m 2012</t>
    </r>
  </si>
  <si>
    <r>
      <t xml:space="preserve">  …………………………..                                        </t>
    </r>
    <r>
      <rPr>
        <b/>
        <sz val="14"/>
        <rFont val=".VnTimeH"/>
        <family val="2"/>
      </rPr>
      <t>B¸o c¸o</t>
    </r>
    <r>
      <rPr>
        <sz val="12"/>
        <rFont val=".VnTime"/>
        <family val="2"/>
      </rPr>
      <t xml:space="preserve">                                   </t>
    </r>
    <r>
      <rPr>
        <i/>
        <sz val="12"/>
        <rFont val=".VnTime"/>
        <family val="2"/>
      </rPr>
      <t>BiÓu sè 3-TCTW</t>
    </r>
  </si>
  <si>
    <t xml:space="preserve">b¸o c¸o chøc danh bÝ th­, phã bÝ th­, chi ñy viªn </t>
  </si>
  <si>
    <t>…………………………………</t>
  </si>
  <si>
    <t>chi bé trùc thuéc ®¶ng bé c¬ së</t>
  </si>
  <si>
    <t>STT</t>
  </si>
  <si>
    <t>Hä vµ tªn</t>
  </si>
  <si>
    <t>N¨m sinh</t>
  </si>
  <si>
    <t>Ngµy vµo ®¶ng</t>
  </si>
  <si>
    <t>Ngµy chÝnh thøc</t>
  </si>
  <si>
    <t>Chøc vô ®¶ng (cÊp ñy - chi bé)</t>
  </si>
  <si>
    <t>Chøc vô chÝnh quyÒn</t>
  </si>
  <si>
    <t>Tr×nh ®é lý luËn chÝnh trÞ</t>
  </si>
  <si>
    <t>Tr×nh ®é chuyªn m«n</t>
  </si>
  <si>
    <t>t/m cÊp uû c¬ së</t>
  </si>
  <si>
    <t>Tæng sè chi bé</t>
  </si>
  <si>
    <r>
      <t>®¶ng bé (chi bé) c¬ së</t>
    </r>
    <r>
      <rPr>
        <sz val="14"/>
        <rFont val=".VnTimeH"/>
        <family val="2"/>
      </rPr>
      <t>…………………………………….</t>
    </r>
  </si>
  <si>
    <t xml:space="preserve">b¸o c¸o </t>
  </si>
  <si>
    <t>I. T×nh h×nh tæ chøc bé m¸y vµ ®éi ngò c¸n bé CNVC</t>
  </si>
  <si>
    <t>Sè l­îng</t>
  </si>
  <si>
    <t>1.Tæng sè phßng, ban, bé phËn</t>
  </si>
  <si>
    <t>2.Tæng sè CBCNVC vµ ng­êi lao ®éng</t>
  </si>
  <si>
    <t>-Trong ®ã:</t>
  </si>
  <si>
    <t>+Tr×nh ®é chuyªn m«n nghiÖp vô:</t>
  </si>
  <si>
    <t>TiÕn sÜ khoa häc</t>
  </si>
  <si>
    <t>TiÕn sÜ</t>
  </si>
  <si>
    <t>Th¹c sÜ</t>
  </si>
  <si>
    <t>§¹i häc</t>
  </si>
  <si>
    <t>Cao ®¼ng</t>
  </si>
  <si>
    <t>Trung cÊp</t>
  </si>
  <si>
    <t>CN kÜ thuËt, nh©n viªn nghiÖp vô</t>
  </si>
  <si>
    <t>+Tr×nh ®é lý luËn chÝnh trÞ:</t>
  </si>
  <si>
    <t>Cö nh©n</t>
  </si>
  <si>
    <t>Cao cÊp</t>
  </si>
  <si>
    <t>S¬ cÊp</t>
  </si>
  <si>
    <t>+Qu¶n lý nhµ n­íc:</t>
  </si>
  <si>
    <t>Chuyªn viªn</t>
  </si>
  <si>
    <t>Chuyªn viªn chÝnh</t>
  </si>
  <si>
    <t>Chuyªn viªn cao cÊp</t>
  </si>
  <si>
    <t>-§ang ®µo t¹o, båi d­ìng:</t>
  </si>
  <si>
    <t>+Chuyªn m«n nghiÖp vô:</t>
  </si>
  <si>
    <t>+Lý luËn chÝnh trÞ:</t>
  </si>
  <si>
    <t>3.C«ng t¸c quy ho¹ch c¸n bé:</t>
  </si>
  <si>
    <t>+Tr­ëng ngµnh</t>
  </si>
  <si>
    <t>+Phã tr­ëng ngµnh</t>
  </si>
  <si>
    <t>+Tr­êng phßng vµ t­¬ng ®­¬ng</t>
  </si>
  <si>
    <t>+Phã tr­ëng phßng vµ t­¬ng ®­¬ng</t>
  </si>
  <si>
    <t>II. T×nh h×nh ®éi ngò c¸n bé chñ chèt</t>
  </si>
  <si>
    <t>1. C¸c chøc danh:</t>
  </si>
  <si>
    <t>-Tr­ëng ngµnh (së, ban, ngµnh, ®oµn thÓ,….)</t>
  </si>
  <si>
    <t>-Phã tr­ëng ngµnh (së, ban, ngµnh, ®oµn thÓ…)</t>
  </si>
  <si>
    <t>-Tr­ëng phßng vµ t­¬ng ®­¬ng</t>
  </si>
  <si>
    <t>-Phã tr­ëng phßng vµ t­¬ng ®­¬ng</t>
  </si>
  <si>
    <t>2.Tr×nh ®é chuyªn m«n nghiÖp vô:</t>
  </si>
  <si>
    <t>Kh¸c</t>
  </si>
  <si>
    <t>3. Tr×nh ®é lý luËn chÝnh trÞ:</t>
  </si>
  <si>
    <t>4. Qu¶n lý nhµ n­íc:</t>
  </si>
  <si>
    <t>5. §iÒu chuyÓn, lu©n chuyÓn, ®Ò b¹t, bæ nhiÖm c¸n bé trong n¨m</t>
  </si>
  <si>
    <t>+DiÖn TØnh ñy qu¶n lý:</t>
  </si>
  <si>
    <t>-§iÒu ®éng</t>
  </si>
  <si>
    <t>-Lu©n chuyÓn</t>
  </si>
  <si>
    <t>-§Ò b¹t, bæ nhiÖm</t>
  </si>
  <si>
    <t>-MiÔn nhiÖm</t>
  </si>
  <si>
    <t>+DiÖn Së, Ban, Ngµnh…qu¶n lý</t>
  </si>
  <si>
    <t>thèng kª sè liÖu c«ng t¸c tæ chøc c¸n bé n¨m 2012</t>
  </si>
  <si>
    <t>Ngµy…..th¸ng……n¨m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</si>
</sst>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0.000;[Red]0.000"/>
    <numFmt numFmtId="172" formatCode="0.00;[Red]0.00"/>
    <numFmt numFmtId="173" formatCode="[$€-2]\ #,##0.00_);[Red]\([$€-2]\ #,##0.00\)"/>
    <numFmt numFmtId="174" formatCode="0.000"/>
  </numFmts>
  <fonts count="57">
    <font>
      <sz val="14"/>
      <name val=".VnTime"/>
      <family val="0"/>
    </font>
    <font>
      <b/>
      <sz val="10"/>
      <name val=".VnArial Narrow"/>
      <family val="2"/>
    </font>
    <font>
      <b/>
      <sz val="8"/>
      <name val=".VnArial Narrow"/>
      <family val="2"/>
    </font>
    <font>
      <b/>
      <sz val="8"/>
      <name val=".VnArial NarrowH"/>
      <family val="2"/>
    </font>
    <font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6"/>
      <name val=".VnTimeH"/>
      <family val="2"/>
    </font>
    <font>
      <i/>
      <sz val="14"/>
      <name val=".VnTime"/>
      <family val="2"/>
    </font>
    <font>
      <b/>
      <i/>
      <sz val="14"/>
      <name val=".VnTime"/>
      <family val="2"/>
    </font>
    <font>
      <sz val="12"/>
      <name val=".VnArial Narrow"/>
      <family val="2"/>
    </font>
    <font>
      <b/>
      <sz val="14"/>
      <name val=".VnArial Narrow"/>
      <family val="2"/>
    </font>
    <font>
      <b/>
      <sz val="12"/>
      <name val=".VnTimeH"/>
      <family val="2"/>
    </font>
    <font>
      <sz val="8"/>
      <name val=".VnArial NarrowH"/>
      <family val="2"/>
    </font>
    <font>
      <sz val="12"/>
      <name val=".VnTime"/>
      <family val="0"/>
    </font>
    <font>
      <b/>
      <sz val="12"/>
      <name val=".VnArial Narrow"/>
      <family val="2"/>
    </font>
    <font>
      <b/>
      <vertAlign val="superscript"/>
      <sz val="14"/>
      <name val=".VnTime"/>
      <family val="2"/>
    </font>
    <font>
      <b/>
      <vertAlign val="superscript"/>
      <sz val="12"/>
      <name val=".VnArialH"/>
      <family val="2"/>
    </font>
    <font>
      <b/>
      <u val="single"/>
      <sz val="15"/>
      <name val=".VnTimeH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u val="single"/>
      <sz val="14"/>
      <name val=".VnTime"/>
      <family val="2"/>
    </font>
    <font>
      <i/>
      <sz val="12"/>
      <name val=".VnTime"/>
      <family val="2"/>
    </font>
    <font>
      <sz val="14"/>
      <name val=".VnArial Narrow"/>
      <family val="2"/>
    </font>
    <font>
      <sz val="11"/>
      <name val=".VnArial Narrow"/>
      <family val="2"/>
    </font>
    <font>
      <sz val="12"/>
      <color indexed="10"/>
      <name val=".VnTime"/>
      <family val="0"/>
    </font>
    <font>
      <sz val="11"/>
      <color indexed="12"/>
      <name val=".VnArial Narrow"/>
      <family val="2"/>
    </font>
    <font>
      <sz val="10"/>
      <name val=".VnArial Narrow"/>
      <family val="2"/>
    </font>
    <font>
      <b/>
      <sz val="11"/>
      <name val=".VnArial Narrow"/>
      <family val="2"/>
    </font>
    <font>
      <b/>
      <i/>
      <sz val="12"/>
      <name val=".VnArial Narrow"/>
      <family val="2"/>
    </font>
    <font>
      <b/>
      <sz val="13"/>
      <name val=".VnTimeH"/>
      <family val="2"/>
    </font>
    <font>
      <b/>
      <sz val="13"/>
      <name val=".VnTime"/>
      <family val="2"/>
    </font>
    <font>
      <sz val="12"/>
      <name val=".VnTimeH"/>
      <family val="2"/>
    </font>
    <font>
      <i/>
      <sz val="12"/>
      <name val=".VnArial Narrow"/>
      <family val="2"/>
    </font>
    <font>
      <i/>
      <sz val="10"/>
      <name val=".VnArial Narrow"/>
      <family val="2"/>
    </font>
    <font>
      <i/>
      <sz val="11"/>
      <name val=".VnTime"/>
      <family val="2"/>
    </font>
    <font>
      <b/>
      <sz val="11"/>
      <name val=".VnTime"/>
      <family val="2"/>
    </font>
    <font>
      <b/>
      <sz val="10"/>
      <name val=".VnArial NarrowH"/>
      <family val="2"/>
    </font>
    <font>
      <sz val="14"/>
      <color indexed="10"/>
      <name val=".VnTime"/>
      <family val="2"/>
    </font>
    <font>
      <sz val="10"/>
      <name val=".VnTime"/>
      <family val="2"/>
    </font>
    <font>
      <b/>
      <i/>
      <sz val="10"/>
      <name val=".VnArial Narrow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0"/>
      <color indexed="10"/>
      <name val=".VnTime"/>
      <family val="2"/>
    </font>
    <font>
      <b/>
      <sz val="14"/>
      <color indexed="10"/>
      <name val=".VnTimeH"/>
      <family val="2"/>
    </font>
    <font>
      <sz val="13"/>
      <name val=".VnTimeH"/>
      <family val="2"/>
    </font>
    <font>
      <sz val="14"/>
      <color indexed="10"/>
      <name val=".VnTimeH"/>
      <family val="2"/>
    </font>
    <font>
      <b/>
      <i/>
      <sz val="13"/>
      <name val=".VnTime"/>
      <family val="2"/>
    </font>
    <font>
      <b/>
      <i/>
      <sz val="14"/>
      <color indexed="10"/>
      <name val=".VnTime"/>
      <family val="2"/>
    </font>
    <font>
      <b/>
      <i/>
      <sz val="11"/>
      <name val=".VnArial Narrow"/>
      <family val="2"/>
    </font>
    <font>
      <sz val="10"/>
      <name val=".VnArial NarrowH"/>
      <family val="2"/>
    </font>
    <font>
      <u val="single"/>
      <sz val="12.6"/>
      <color indexed="12"/>
      <name val=".VnTime"/>
      <family val="0"/>
    </font>
    <font>
      <u val="single"/>
      <sz val="12.6"/>
      <color indexed="36"/>
      <name val=".VnTime"/>
      <family val="0"/>
    </font>
    <font>
      <sz val="8"/>
      <name val=".VnTim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0" fontId="46" fillId="0" borderId="0" xfId="0" applyFont="1" applyAlignment="1">
      <alignment/>
    </xf>
    <xf numFmtId="0" fontId="14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9" fillId="2" borderId="9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/>
    </xf>
    <xf numFmtId="2" fontId="19" fillId="2" borderId="14" xfId="0" applyNumberFormat="1" applyFont="1" applyFill="1" applyBorder="1" applyAlignment="1">
      <alignment horizontal="center" vertical="center" wrapText="1"/>
    </xf>
    <xf numFmtId="2" fontId="19" fillId="2" borderId="11" xfId="15" applyNumberFormat="1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/>
    </xf>
    <xf numFmtId="0" fontId="19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center" vertical="center"/>
    </xf>
    <xf numFmtId="2" fontId="14" fillId="0" borderId="0" xfId="0" applyNumberFormat="1" applyFont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172" fontId="19" fillId="0" borderId="15" xfId="0" applyNumberFormat="1" applyFont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37" fillId="2" borderId="17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/>
    </xf>
    <xf numFmtId="0" fontId="42" fillId="2" borderId="7" xfId="0" applyFont="1" applyFill="1" applyBorder="1" applyAlignment="1">
      <alignment/>
    </xf>
    <xf numFmtId="0" fontId="39" fillId="2" borderId="7" xfId="0" applyFont="1" applyFill="1" applyBorder="1" applyAlignment="1">
      <alignment/>
    </xf>
    <xf numFmtId="0" fontId="39" fillId="2" borderId="8" xfId="0" applyFont="1" applyFill="1" applyBorder="1" applyAlignment="1">
      <alignment/>
    </xf>
    <xf numFmtId="0" fontId="27" fillId="0" borderId="10" xfId="0" applyFont="1" applyBorder="1" applyAlignment="1" applyProtection="1">
      <alignment horizontal="center"/>
      <protection locked="0"/>
    </xf>
    <xf numFmtId="3" fontId="10" fillId="2" borderId="18" xfId="0" applyNumberFormat="1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horizontal="right" vertical="center" wrapText="1"/>
    </xf>
    <xf numFmtId="0" fontId="23" fillId="2" borderId="18" xfId="0" applyFont="1" applyFill="1" applyBorder="1" applyAlignment="1">
      <alignment horizontal="left" vertical="center" wrapText="1"/>
    </xf>
    <xf numFmtId="3" fontId="10" fillId="0" borderId="18" xfId="0" applyNumberFormat="1" applyFont="1" applyBorder="1" applyAlignment="1" applyProtection="1">
      <alignment horizontal="center" vertical="center" wrapText="1"/>
      <protection locked="0"/>
    </xf>
    <xf numFmtId="170" fontId="27" fillId="3" borderId="1" xfId="0" applyNumberFormat="1" applyFont="1" applyFill="1" applyBorder="1" applyAlignment="1">
      <alignment horizontal="left" indent="1"/>
    </xf>
    <xf numFmtId="0" fontId="27" fillId="0" borderId="1" xfId="0" applyFont="1" applyBorder="1" applyAlignment="1" applyProtection="1">
      <alignment horizontal="left" indent="1"/>
      <protection locked="0"/>
    </xf>
    <xf numFmtId="0" fontId="25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left" indent="1"/>
      <protection locked="0"/>
    </xf>
    <xf numFmtId="0" fontId="41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/>
      <protection/>
    </xf>
    <xf numFmtId="0" fontId="20" fillId="0" borderId="0" xfId="21" applyFont="1" applyAlignment="1">
      <alignment horizontal="center"/>
      <protection/>
    </xf>
    <xf numFmtId="0" fontId="53" fillId="2" borderId="17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/>
    </xf>
    <xf numFmtId="0" fontId="39" fillId="2" borderId="7" xfId="0" applyFont="1" applyFill="1" applyBorder="1" applyAlignment="1">
      <alignment wrapText="1"/>
    </xf>
    <xf numFmtId="0" fontId="39" fillId="0" borderId="1" xfId="0" applyFont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39" fillId="0" borderId="11" xfId="0" applyFont="1" applyBorder="1" applyAlignment="1" applyProtection="1">
      <alignment horizont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/>
      <protection locked="0"/>
    </xf>
    <xf numFmtId="0" fontId="41" fillId="2" borderId="1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39" fillId="2" borderId="1" xfId="0" applyFont="1" applyFill="1" applyBorder="1" applyAlignment="1" applyProtection="1">
      <alignment horizontal="center"/>
      <protection/>
    </xf>
    <xf numFmtId="0" fontId="20" fillId="0" borderId="0" xfId="21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11" fillId="2" borderId="12" xfId="21" applyFont="1" applyFill="1" applyBorder="1" applyAlignment="1">
      <alignment horizontal="center" vertical="center" wrapText="1"/>
      <protection/>
    </xf>
    <xf numFmtId="0" fontId="11" fillId="2" borderId="13" xfId="21" applyFont="1" applyFill="1" applyBorder="1" applyAlignment="1">
      <alignment horizontal="center" vertical="center" wrapText="1"/>
      <protection/>
    </xf>
    <xf numFmtId="0" fontId="1" fillId="2" borderId="8" xfId="21" applyFont="1" applyFill="1" applyBorder="1" applyAlignment="1">
      <alignment horizontal="center" wrapText="1"/>
      <protection/>
    </xf>
    <xf numFmtId="0" fontId="1" fillId="2" borderId="10" xfId="21" applyFont="1" applyFill="1" applyBorder="1" applyAlignment="1">
      <alignment horizontal="center" vertical="center" wrapText="1"/>
      <protection/>
    </xf>
    <xf numFmtId="0" fontId="20" fillId="2" borderId="7" xfId="21" applyFont="1" applyFill="1" applyBorder="1">
      <alignment/>
      <protection/>
    </xf>
    <xf numFmtId="0" fontId="14" fillId="2" borderId="7" xfId="21" applyFont="1" applyFill="1" applyBorder="1">
      <alignment/>
      <protection/>
    </xf>
    <xf numFmtId="0" fontId="22" fillId="2" borderId="7" xfId="21" applyFont="1" applyFill="1" applyBorder="1">
      <alignment/>
      <protection/>
    </xf>
    <xf numFmtId="0" fontId="14" fillId="2" borderId="8" xfId="21" applyFont="1" applyFill="1" applyBorder="1">
      <alignment/>
      <protection/>
    </xf>
    <xf numFmtId="0" fontId="1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 vertical="center" wrapText="1"/>
    </xf>
    <xf numFmtId="3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2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left" indent="1"/>
      <protection locked="0"/>
    </xf>
    <xf numFmtId="0" fontId="27" fillId="0" borderId="10" xfId="0" applyFont="1" applyBorder="1" applyAlignment="1" applyProtection="1">
      <alignment horizontal="left" indent="1"/>
      <protection locked="0"/>
    </xf>
    <xf numFmtId="0" fontId="27" fillId="0" borderId="15" xfId="0" applyFont="1" applyBorder="1" applyAlignment="1" applyProtection="1">
      <alignment horizontal="left" indent="1"/>
      <protection locked="0"/>
    </xf>
    <xf numFmtId="0" fontId="27" fillId="2" borderId="19" xfId="0" applyFont="1" applyFill="1" applyBorder="1" applyAlignment="1">
      <alignment horizontal="center" vertical="center" wrapText="1"/>
    </xf>
    <xf numFmtId="0" fontId="6" fillId="4" borderId="7" xfId="21" applyFont="1" applyFill="1" applyBorder="1">
      <alignment/>
      <protection/>
    </xf>
    <xf numFmtId="0" fontId="6" fillId="4" borderId="9" xfId="21" applyFont="1" applyFill="1" applyBorder="1">
      <alignment/>
      <protection/>
    </xf>
    <xf numFmtId="0" fontId="1" fillId="2" borderId="1" xfId="0" applyFont="1" applyFill="1" applyBorder="1" applyAlignment="1">
      <alignment horizontal="center" vertical="center" textRotation="90" wrapText="1"/>
    </xf>
    <xf numFmtId="3" fontId="24" fillId="0" borderId="2" xfId="0" applyNumberFormat="1" applyFont="1" applyBorder="1" applyAlignment="1" applyProtection="1">
      <alignment horizontal="center"/>
      <protection locked="0"/>
    </xf>
    <xf numFmtId="3" fontId="26" fillId="2" borderId="2" xfId="0" applyNumberFormat="1" applyFont="1" applyFill="1" applyBorder="1" applyAlignment="1" applyProtection="1">
      <alignment horizontal="center"/>
      <protection/>
    </xf>
    <xf numFmtId="3" fontId="26" fillId="2" borderId="2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 applyProtection="1">
      <alignment horizontal="right"/>
      <protection/>
    </xf>
    <xf numFmtId="3" fontId="19" fillId="2" borderId="23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Border="1" applyAlignment="1" applyProtection="1">
      <alignment horizontal="center"/>
      <protection locked="0"/>
    </xf>
    <xf numFmtId="3" fontId="19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4" fontId="14" fillId="2" borderId="1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 applyProtection="1">
      <alignment horizontal="center" vertical="center" wrapText="1"/>
      <protection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 applyProtection="1">
      <alignment horizontal="center" vertical="center" wrapText="1"/>
      <protection locked="0"/>
    </xf>
    <xf numFmtId="174" fontId="14" fillId="0" borderId="11" xfId="0" applyNumberFormat="1" applyFont="1" applyBorder="1" applyAlignment="1" applyProtection="1">
      <alignment horizontal="center"/>
      <protection locked="0"/>
    </xf>
    <xf numFmtId="174" fontId="19" fillId="0" borderId="15" xfId="0" applyNumberFormat="1" applyFont="1" applyBorder="1" applyAlignment="1" applyProtection="1">
      <alignment horizontal="center" vertical="center"/>
      <protection locked="0"/>
    </xf>
    <xf numFmtId="0" fontId="52" fillId="5" borderId="1" xfId="0" applyFont="1" applyFill="1" applyBorder="1" applyAlignment="1" applyProtection="1">
      <alignment horizontal="center"/>
      <protection/>
    </xf>
    <xf numFmtId="0" fontId="24" fillId="0" borderId="1" xfId="0" applyFont="1" applyBorder="1" applyAlignment="1" applyProtection="1">
      <alignment horizontal="center"/>
      <protection locked="0"/>
    </xf>
    <xf numFmtId="1" fontId="15" fillId="2" borderId="23" xfId="0" applyNumberFormat="1" applyFont="1" applyFill="1" applyBorder="1" applyAlignment="1" applyProtection="1">
      <alignment horizontal="center"/>
      <protection/>
    </xf>
    <xf numFmtId="0" fontId="27" fillId="5" borderId="1" xfId="0" applyFont="1" applyFill="1" applyBorder="1" applyAlignment="1" applyProtection="1">
      <alignment horizontal="left" indent="1"/>
      <protection/>
    </xf>
    <xf numFmtId="0" fontId="27" fillId="5" borderId="11" xfId="0" applyFont="1" applyFill="1" applyBorder="1" applyAlignment="1" applyProtection="1">
      <alignment horizontal="left" indent="1"/>
      <protection/>
    </xf>
    <xf numFmtId="0" fontId="28" fillId="3" borderId="1" xfId="0" applyFont="1" applyFill="1" applyBorder="1" applyAlignment="1" applyProtection="1">
      <alignment horizontal="center"/>
      <protection/>
    </xf>
    <xf numFmtId="170" fontId="28" fillId="3" borderId="1" xfId="0" applyNumberFormat="1" applyFont="1" applyFill="1" applyBorder="1" applyAlignment="1">
      <alignment horizontal="center"/>
    </xf>
    <xf numFmtId="0" fontId="28" fillId="0" borderId="1" xfId="0" applyFont="1" applyBorder="1" applyAlignment="1" applyProtection="1">
      <alignment horizontal="left" indent="1"/>
      <protection locked="0"/>
    </xf>
    <xf numFmtId="0" fontId="28" fillId="0" borderId="11" xfId="0" applyFont="1" applyBorder="1" applyAlignment="1" applyProtection="1">
      <alignment horizontal="left" indent="1"/>
      <protection locked="0"/>
    </xf>
    <xf numFmtId="170" fontId="27" fillId="5" borderId="1" xfId="0" applyNumberFormat="1" applyFont="1" applyFill="1" applyBorder="1" applyAlignment="1" applyProtection="1">
      <alignment horizontal="right" indent="1"/>
      <protection/>
    </xf>
    <xf numFmtId="170" fontId="27" fillId="5" borderId="10" xfId="0" applyNumberFormat="1" applyFont="1" applyFill="1" applyBorder="1" applyAlignment="1" applyProtection="1">
      <alignment horizontal="right" indent="1"/>
      <protection/>
    </xf>
    <xf numFmtId="2" fontId="39" fillId="5" borderId="1" xfId="0" applyNumberFormat="1" applyFont="1" applyFill="1" applyBorder="1" applyAlignment="1" applyProtection="1">
      <alignment horizontal="right"/>
      <protection/>
    </xf>
    <xf numFmtId="2" fontId="41" fillId="5" borderId="1" xfId="0" applyNumberFormat="1" applyFont="1" applyFill="1" applyBorder="1" applyAlignment="1" applyProtection="1">
      <alignment horizontal="center"/>
      <protection/>
    </xf>
    <xf numFmtId="2" fontId="41" fillId="5" borderId="1" xfId="0" applyNumberFormat="1" applyFont="1" applyFill="1" applyBorder="1" applyAlignment="1" applyProtection="1">
      <alignment horizontal="right"/>
      <protection/>
    </xf>
    <xf numFmtId="2" fontId="39" fillId="5" borderId="1" xfId="0" applyNumberFormat="1" applyFont="1" applyFill="1" applyBorder="1" applyAlignment="1" applyProtection="1">
      <alignment horizontal="right" vertical="center"/>
      <protection/>
    </xf>
    <xf numFmtId="2" fontId="39" fillId="5" borderId="10" xfId="0" applyNumberFormat="1" applyFont="1" applyFill="1" applyBorder="1" applyAlignment="1" applyProtection="1">
      <alignment horizontal="right"/>
      <protection/>
    </xf>
    <xf numFmtId="0" fontId="36" fillId="2" borderId="23" xfId="0" applyFont="1" applyFill="1" applyBorder="1" applyAlignment="1" applyProtection="1">
      <alignment horizontal="center"/>
      <protection/>
    </xf>
    <xf numFmtId="2" fontId="36" fillId="2" borderId="23" xfId="0" applyNumberFormat="1" applyFont="1" applyFill="1" applyBorder="1" applyAlignment="1" applyProtection="1">
      <alignment horizontal="center"/>
      <protection/>
    </xf>
    <xf numFmtId="0" fontId="36" fillId="2" borderId="14" xfId="0" applyFont="1" applyFill="1" applyBorder="1" applyAlignment="1" applyProtection="1">
      <alignment horizontal="center"/>
      <protection/>
    </xf>
    <xf numFmtId="0" fontId="41" fillId="5" borderId="1" xfId="0" applyFont="1" applyFill="1" applyBorder="1" applyAlignment="1" applyProtection="1">
      <alignment horizontal="center"/>
      <protection/>
    </xf>
    <xf numFmtId="0" fontId="41" fillId="5" borderId="11" xfId="0" applyFont="1" applyFill="1" applyBorder="1" applyAlignment="1" applyProtection="1">
      <alignment horizontal="center"/>
      <protection/>
    </xf>
    <xf numFmtId="1" fontId="36" fillId="2" borderId="23" xfId="0" applyNumberFormat="1" applyFont="1" applyFill="1" applyBorder="1" applyAlignment="1" applyProtection="1">
      <alignment horizontal="center"/>
      <protection/>
    </xf>
    <xf numFmtId="3" fontId="20" fillId="2" borderId="1" xfId="21" applyNumberFormat="1" applyFont="1" applyFill="1" applyBorder="1" applyAlignment="1" applyProtection="1">
      <alignment horizontal="center"/>
      <protection/>
    </xf>
    <xf numFmtId="3" fontId="14" fillId="0" borderId="1" xfId="21" applyNumberFormat="1" applyFont="1" applyBorder="1" applyAlignment="1" applyProtection="1">
      <alignment horizontal="center"/>
      <protection locked="0"/>
    </xf>
    <xf numFmtId="3" fontId="14" fillId="0" borderId="10" xfId="21" applyNumberFormat="1" applyFont="1" applyBorder="1" applyAlignment="1" applyProtection="1">
      <alignment horizontal="center"/>
      <protection locked="0"/>
    </xf>
    <xf numFmtId="3" fontId="19" fillId="4" borderId="23" xfId="21" applyNumberFormat="1" applyFont="1" applyFill="1" applyBorder="1" applyAlignment="1" applyProtection="1">
      <alignment horizontal="center"/>
      <protection/>
    </xf>
    <xf numFmtId="3" fontId="19" fillId="4" borderId="1" xfId="21" applyNumberFormat="1" applyFont="1" applyFill="1" applyBorder="1" applyAlignment="1" applyProtection="1">
      <alignment horizontal="center"/>
      <protection locked="0"/>
    </xf>
    <xf numFmtId="3" fontId="14" fillId="2" borderId="1" xfId="21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37" fillId="2" borderId="24" xfId="0" applyFont="1" applyFill="1" applyBorder="1" applyAlignment="1">
      <alignment horizontal="center"/>
    </xf>
    <xf numFmtId="0" fontId="35" fillId="0" borderId="25" xfId="0" applyFont="1" applyBorder="1" applyAlignment="1" applyProtection="1">
      <alignment horizontal="center"/>
      <protection locked="0"/>
    </xf>
    <xf numFmtId="0" fontId="50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right" vertical="center"/>
    </xf>
    <xf numFmtId="0" fontId="3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37" fillId="2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 locked="0"/>
    </xf>
    <xf numFmtId="0" fontId="41" fillId="2" borderId="16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7" fillId="2" borderId="24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41" fillId="2" borderId="33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37" fillId="2" borderId="36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7" fillId="2" borderId="9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7" fillId="2" borderId="34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7" fillId="2" borderId="35" xfId="0" applyFont="1" applyFill="1" applyBorder="1" applyAlignment="1">
      <alignment horizontal="center" vertical="center"/>
    </xf>
    <xf numFmtId="0" fontId="39" fillId="2" borderId="36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>
      <alignment vertical="center" wrapText="1"/>
    </xf>
    <xf numFmtId="0" fontId="44" fillId="0" borderId="0" xfId="0" applyFont="1" applyAlignment="1" applyProtection="1">
      <alignment horizontal="center"/>
      <protection locked="0"/>
    </xf>
    <xf numFmtId="0" fontId="27" fillId="2" borderId="36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center"/>
      <protection locked="0"/>
    </xf>
    <xf numFmtId="0" fontId="12" fillId="0" borderId="0" xfId="21" applyFont="1" applyAlignment="1" applyProtection="1">
      <alignment horizontal="left"/>
      <protection locked="0"/>
    </xf>
    <xf numFmtId="0" fontId="14" fillId="0" borderId="0" xfId="21" applyFont="1" applyAlignment="1" applyProtection="1">
      <alignment horizontal="left"/>
      <protection locked="0"/>
    </xf>
    <xf numFmtId="0" fontId="12" fillId="2" borderId="0" xfId="21" applyFont="1" applyFill="1" applyAlignment="1">
      <alignment horizontal="center"/>
      <protection/>
    </xf>
    <xf numFmtId="0" fontId="19" fillId="2" borderId="0" xfId="21" applyFont="1" applyFill="1" applyAlignment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8" fillId="0" borderId="4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104775</xdr:rowOff>
    </xdr:from>
    <xdr:to>
      <xdr:col>1</xdr:col>
      <xdr:colOff>1095375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19150" y="1104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0</xdr:rowOff>
    </xdr:from>
    <xdr:to>
      <xdr:col>1</xdr:col>
      <xdr:colOff>1095375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971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97155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B32" sqref="B32"/>
    </sheetView>
  </sheetViews>
  <sheetFormatPr defaultColWidth="8.66015625" defaultRowHeight="18"/>
  <cols>
    <col min="1" max="1" width="2.16015625" style="0" customWidth="1"/>
    <col min="2" max="2" width="13.41015625" style="0" customWidth="1"/>
    <col min="3" max="3" width="5.16015625" style="0" customWidth="1"/>
    <col min="4" max="15" width="3.66015625" style="0" customWidth="1"/>
    <col min="16" max="16" width="4.83203125" style="0" customWidth="1"/>
    <col min="17" max="17" width="4.08203125" style="0" customWidth="1"/>
    <col min="18" max="18" width="3.58203125" style="0" customWidth="1"/>
    <col min="19" max="19" width="4.66015625" style="0" customWidth="1"/>
    <col min="20" max="22" width="3.83203125" style="0" customWidth="1"/>
    <col min="23" max="23" width="4.58203125" style="0" customWidth="1"/>
    <col min="24" max="24" width="4.83203125" style="0" customWidth="1"/>
    <col min="25" max="25" width="4.66015625" style="0" customWidth="1"/>
  </cols>
  <sheetData>
    <row r="1" spans="1:23" ht="19.5">
      <c r="A1" s="231" t="s">
        <v>0</v>
      </c>
      <c r="B1" s="231"/>
      <c r="C1" s="231"/>
      <c r="D1" s="233" t="s">
        <v>32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t="s">
        <v>4</v>
      </c>
    </row>
    <row r="2" spans="1:22" ht="20.25">
      <c r="A2" s="232" t="s">
        <v>1</v>
      </c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22" ht="19.5">
      <c r="A3" s="231" t="s">
        <v>2</v>
      </c>
      <c r="B3" s="231"/>
      <c r="C3" s="231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ht="19.5">
      <c r="A4" s="231" t="s">
        <v>3</v>
      </c>
      <c r="B4" s="231"/>
      <c r="C4" s="231"/>
      <c r="D4" s="234" t="s">
        <v>33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</row>
    <row r="5" ht="9.75" customHeight="1"/>
    <row r="6" ht="18">
      <c r="A6" s="15" t="s">
        <v>43</v>
      </c>
    </row>
    <row r="8" spans="1:25" s="16" customFormat="1" ht="27" customHeight="1">
      <c r="A8" s="227" t="s">
        <v>5</v>
      </c>
      <c r="B8" s="227" t="s">
        <v>6</v>
      </c>
      <c r="C8" s="227" t="s">
        <v>38</v>
      </c>
      <c r="D8" s="229" t="s">
        <v>7</v>
      </c>
      <c r="E8" s="235"/>
      <c r="F8" s="235"/>
      <c r="G8" s="235"/>
      <c r="H8" s="230"/>
      <c r="I8" s="229" t="s">
        <v>13</v>
      </c>
      <c r="J8" s="235"/>
      <c r="K8" s="235"/>
      <c r="L8" s="235"/>
      <c r="M8" s="235"/>
      <c r="N8" s="235"/>
      <c r="O8" s="230"/>
      <c r="P8" s="229" t="s">
        <v>21</v>
      </c>
      <c r="Q8" s="230"/>
      <c r="R8" s="229" t="s">
        <v>42</v>
      </c>
      <c r="S8" s="230"/>
      <c r="T8" s="229" t="s">
        <v>25</v>
      </c>
      <c r="U8" s="235"/>
      <c r="V8" s="230"/>
      <c r="W8" s="227" t="s">
        <v>29</v>
      </c>
      <c r="X8" s="229" t="s">
        <v>41</v>
      </c>
      <c r="Y8" s="230"/>
    </row>
    <row r="9" spans="1:25" s="2" customFormat="1" ht="42">
      <c r="A9" s="228"/>
      <c r="B9" s="228"/>
      <c r="C9" s="228"/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22</v>
      </c>
      <c r="Q9" s="4" t="s">
        <v>23</v>
      </c>
      <c r="R9" s="4" t="s">
        <v>22</v>
      </c>
      <c r="S9" s="4" t="s">
        <v>24</v>
      </c>
      <c r="T9" s="4" t="s">
        <v>28</v>
      </c>
      <c r="U9" s="4" t="s">
        <v>26</v>
      </c>
      <c r="V9" s="4" t="s">
        <v>27</v>
      </c>
      <c r="W9" s="228"/>
      <c r="X9" s="3" t="s">
        <v>30</v>
      </c>
      <c r="Y9" s="3" t="s">
        <v>31</v>
      </c>
    </row>
    <row r="10" spans="1:25" s="2" customFormat="1" ht="12.75">
      <c r="A10" s="12" t="s">
        <v>39</v>
      </c>
      <c r="B10" s="12" t="s">
        <v>40</v>
      </c>
      <c r="C10" s="12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  <c r="N10" s="13">
        <v>12</v>
      </c>
      <c r="O10" s="13">
        <v>13</v>
      </c>
      <c r="P10" s="13">
        <v>14</v>
      </c>
      <c r="Q10" s="13">
        <v>15</v>
      </c>
      <c r="R10" s="13">
        <v>16</v>
      </c>
      <c r="S10" s="13">
        <v>17</v>
      </c>
      <c r="T10" s="13">
        <v>18</v>
      </c>
      <c r="U10" s="13">
        <v>19</v>
      </c>
      <c r="V10" s="13">
        <v>20</v>
      </c>
      <c r="W10" s="12">
        <v>21</v>
      </c>
      <c r="X10" s="14">
        <v>22</v>
      </c>
      <c r="Y10" s="14">
        <v>23</v>
      </c>
    </row>
    <row r="11" spans="1:25" ht="18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8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8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8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8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8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8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8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8">
      <c r="A22" s="8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8">
      <c r="A23" s="8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8">
      <c r="A24" s="8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8">
      <c r="A25" s="8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21" customHeight="1">
      <c r="A27" s="236" t="s">
        <v>34</v>
      </c>
      <c r="B27" s="2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9" spans="2:25" ht="18.75">
      <c r="B29" s="223" t="s">
        <v>35</v>
      </c>
      <c r="C29" s="223"/>
      <c r="Q29" s="226" t="s">
        <v>36</v>
      </c>
      <c r="R29" s="226"/>
      <c r="S29" s="226"/>
      <c r="T29" s="226"/>
      <c r="U29" s="226"/>
      <c r="V29" s="226"/>
      <c r="W29" s="226"/>
      <c r="X29" s="226"/>
      <c r="Y29" s="226"/>
    </row>
    <row r="30" spans="17:25" ht="18.75">
      <c r="Q30" s="225" t="s">
        <v>37</v>
      </c>
      <c r="R30" s="225"/>
      <c r="S30" s="225"/>
      <c r="T30" s="225"/>
      <c r="U30" s="225"/>
      <c r="V30" s="225"/>
      <c r="W30" s="225"/>
      <c r="X30" s="225"/>
      <c r="Y30" s="225"/>
    </row>
    <row r="33" spans="2:3" ht="18.75">
      <c r="B33" s="224"/>
      <c r="C33" s="224"/>
    </row>
  </sheetData>
  <mergeCells count="21">
    <mergeCell ref="T8:V8"/>
    <mergeCell ref="A27:B27"/>
    <mergeCell ref="I8:O8"/>
    <mergeCell ref="A8:A9"/>
    <mergeCell ref="B8:B9"/>
    <mergeCell ref="C8:C9"/>
    <mergeCell ref="D8:H8"/>
    <mergeCell ref="W8:W9"/>
    <mergeCell ref="X8:Y8"/>
    <mergeCell ref="A1:C1"/>
    <mergeCell ref="A2:C2"/>
    <mergeCell ref="A3:C3"/>
    <mergeCell ref="A4:C4"/>
    <mergeCell ref="D1:V3"/>
    <mergeCell ref="D4:V4"/>
    <mergeCell ref="P8:Q8"/>
    <mergeCell ref="R8:S8"/>
    <mergeCell ref="B29:C29"/>
    <mergeCell ref="B33:C33"/>
    <mergeCell ref="Q30:Y30"/>
    <mergeCell ref="Q29:Y29"/>
  </mergeCells>
  <printOptions/>
  <pageMargins left="0.15" right="0.15" top="0.25" bottom="0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14" sqref="G14"/>
    </sheetView>
  </sheetViews>
  <sheetFormatPr defaultColWidth="8.66015625" defaultRowHeight="18"/>
  <cols>
    <col min="1" max="1" width="4.41015625" style="0" customWidth="1"/>
    <col min="2" max="2" width="18.41015625" style="0" customWidth="1"/>
    <col min="6" max="6" width="15.66015625" style="0" customWidth="1"/>
    <col min="7" max="7" width="14.66015625" style="0" customWidth="1"/>
    <col min="8" max="8" width="9.91015625" style="0" customWidth="1"/>
    <col min="9" max="9" width="9.5" style="0" customWidth="1"/>
    <col min="10" max="10" width="8.58203125" style="0" customWidth="1"/>
  </cols>
  <sheetData>
    <row r="1" spans="1:10" ht="20.25">
      <c r="A1" s="231" t="s">
        <v>50</v>
      </c>
      <c r="B1" s="231"/>
      <c r="C1" s="231"/>
      <c r="D1" s="231"/>
      <c r="E1" s="232" t="s">
        <v>304</v>
      </c>
      <c r="F1" s="232"/>
      <c r="G1" s="232"/>
      <c r="H1" s="232"/>
      <c r="I1" s="232"/>
      <c r="J1" s="232"/>
    </row>
    <row r="2" spans="1:10" ht="20.25">
      <c r="A2" s="247" t="s">
        <v>305</v>
      </c>
      <c r="B2" s="247"/>
      <c r="C2" s="247"/>
      <c r="D2" s="247"/>
      <c r="E2" s="232" t="s">
        <v>306</v>
      </c>
      <c r="F2" s="232"/>
      <c r="G2" s="232"/>
      <c r="H2" s="232"/>
      <c r="I2" s="232"/>
      <c r="J2" s="232"/>
    </row>
    <row r="3" spans="2:3" ht="18.75">
      <c r="B3" s="303"/>
      <c r="C3" s="304"/>
    </row>
    <row r="4" spans="1:10" ht="56.25">
      <c r="A4" s="305" t="s">
        <v>307</v>
      </c>
      <c r="B4" s="305" t="s">
        <v>308</v>
      </c>
      <c r="C4" s="305" t="s">
        <v>309</v>
      </c>
      <c r="D4" s="305" t="s">
        <v>310</v>
      </c>
      <c r="E4" s="305" t="s">
        <v>311</v>
      </c>
      <c r="F4" s="305" t="s">
        <v>312</v>
      </c>
      <c r="G4" s="305" t="s">
        <v>313</v>
      </c>
      <c r="H4" s="305" t="s">
        <v>314</v>
      </c>
      <c r="I4" s="305" t="s">
        <v>315</v>
      </c>
      <c r="J4" s="305" t="s">
        <v>54</v>
      </c>
    </row>
    <row r="5" spans="1:10" ht="18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8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7:10" ht="20.25">
      <c r="G24" s="306" t="s">
        <v>316</v>
      </c>
      <c r="H24" s="306"/>
      <c r="I24" s="306"/>
      <c r="J24" s="306"/>
    </row>
    <row r="25" spans="2:3" ht="18">
      <c r="B25" t="s">
        <v>317</v>
      </c>
      <c r="C25" s="1"/>
    </row>
  </sheetData>
  <mergeCells count="5">
    <mergeCell ref="G24:J24"/>
    <mergeCell ref="A1:D1"/>
    <mergeCell ref="E1:J1"/>
    <mergeCell ref="A2:D2"/>
    <mergeCell ref="E2:J2"/>
  </mergeCells>
  <printOptions/>
  <pageMargins left="0" right="0" top="1" bottom="1" header="0.5" footer="0.5"/>
  <pageSetup horizontalDpi="200" verticalDpi="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61">
      <selection activeCell="A75" sqref="A75"/>
    </sheetView>
  </sheetViews>
  <sheetFormatPr defaultColWidth="8.66015625" defaultRowHeight="18"/>
  <cols>
    <col min="1" max="1" width="37.83203125" style="316" customWidth="1"/>
    <col min="2" max="2" width="15" style="0" customWidth="1"/>
    <col min="3" max="3" width="19.58203125" style="0" customWidth="1"/>
  </cols>
  <sheetData>
    <row r="1" spans="1:3" ht="20.25">
      <c r="A1" s="307" t="s">
        <v>318</v>
      </c>
      <c r="B1" s="307"/>
      <c r="C1" s="307"/>
    </row>
    <row r="2" spans="1:3" ht="20.25">
      <c r="A2" s="308"/>
      <c r="B2" s="308"/>
      <c r="C2" s="308"/>
    </row>
    <row r="3" spans="1:3" ht="20.25">
      <c r="A3" s="232" t="s">
        <v>319</v>
      </c>
      <c r="B3" s="232"/>
      <c r="C3" s="232"/>
    </row>
    <row r="4" spans="1:3" ht="19.5">
      <c r="A4" s="309" t="s">
        <v>366</v>
      </c>
      <c r="B4" s="309"/>
      <c r="C4" s="309"/>
    </row>
    <row r="5" spans="1:3" ht="19.5">
      <c r="A5" s="310"/>
      <c r="B5" s="310"/>
      <c r="C5" s="310"/>
    </row>
    <row r="6" spans="1:3" ht="37.5">
      <c r="A6" s="311" t="s">
        <v>320</v>
      </c>
      <c r="B6" s="305" t="s">
        <v>321</v>
      </c>
      <c r="C6" s="305" t="s">
        <v>54</v>
      </c>
    </row>
    <row r="7" spans="1:3" ht="18">
      <c r="A7" s="312" t="s">
        <v>322</v>
      </c>
      <c r="B7" s="1"/>
      <c r="C7" s="1"/>
    </row>
    <row r="8" spans="1:3" ht="18">
      <c r="A8" s="312" t="s">
        <v>323</v>
      </c>
      <c r="B8" s="1"/>
      <c r="C8" s="1"/>
    </row>
    <row r="9" spans="1:3" ht="18.75">
      <c r="A9" s="313" t="s">
        <v>324</v>
      </c>
      <c r="B9" s="1"/>
      <c r="C9" s="1"/>
    </row>
    <row r="10" spans="1:3" ht="18">
      <c r="A10" s="312" t="s">
        <v>325</v>
      </c>
      <c r="B10" s="1"/>
      <c r="C10" s="1"/>
    </row>
    <row r="11" spans="1:3" ht="18">
      <c r="A11" s="314" t="s">
        <v>326</v>
      </c>
      <c r="B11" s="1"/>
      <c r="C11" s="1"/>
    </row>
    <row r="12" spans="1:3" ht="18">
      <c r="A12" s="314" t="s">
        <v>327</v>
      </c>
      <c r="B12" s="1"/>
      <c r="C12" s="1"/>
    </row>
    <row r="13" spans="1:3" ht="18">
      <c r="A13" s="314" t="s">
        <v>328</v>
      </c>
      <c r="B13" s="1"/>
      <c r="C13" s="1"/>
    </row>
    <row r="14" spans="1:3" ht="18">
      <c r="A14" s="314" t="s">
        <v>329</v>
      </c>
      <c r="B14" s="1"/>
      <c r="C14" s="1"/>
    </row>
    <row r="15" spans="1:3" ht="18">
      <c r="A15" s="314" t="s">
        <v>330</v>
      </c>
      <c r="B15" s="1"/>
      <c r="C15" s="1"/>
    </row>
    <row r="16" spans="1:3" ht="18">
      <c r="A16" s="314" t="s">
        <v>331</v>
      </c>
      <c r="B16" s="1"/>
      <c r="C16" s="1"/>
    </row>
    <row r="17" spans="1:3" ht="18">
      <c r="A17" s="314" t="s">
        <v>332</v>
      </c>
      <c r="B17" s="1"/>
      <c r="C17" s="1"/>
    </row>
    <row r="18" spans="1:3" ht="18">
      <c r="A18" s="312" t="s">
        <v>333</v>
      </c>
      <c r="B18" s="1"/>
      <c r="C18" s="1"/>
    </row>
    <row r="19" spans="1:3" ht="18">
      <c r="A19" s="314" t="s">
        <v>334</v>
      </c>
      <c r="B19" s="1"/>
      <c r="C19" s="1"/>
    </row>
    <row r="20" spans="1:3" ht="18">
      <c r="A20" s="314" t="s">
        <v>335</v>
      </c>
      <c r="B20" s="1"/>
      <c r="C20" s="1"/>
    </row>
    <row r="21" spans="1:3" ht="18">
      <c r="A21" s="314" t="s">
        <v>331</v>
      </c>
      <c r="B21" s="1"/>
      <c r="C21" s="1"/>
    </row>
    <row r="22" spans="1:3" ht="18">
      <c r="A22" s="314" t="s">
        <v>336</v>
      </c>
      <c r="B22" s="1"/>
      <c r="C22" s="1"/>
    </row>
    <row r="23" spans="1:3" ht="18">
      <c r="A23" s="312" t="s">
        <v>337</v>
      </c>
      <c r="B23" s="1"/>
      <c r="C23" s="1"/>
    </row>
    <row r="24" spans="1:3" ht="18">
      <c r="A24" s="314" t="s">
        <v>338</v>
      </c>
      <c r="B24" s="1"/>
      <c r="C24" s="1"/>
    </row>
    <row r="25" spans="1:3" ht="18">
      <c r="A25" s="314" t="s">
        <v>339</v>
      </c>
      <c r="B25" s="1"/>
      <c r="C25" s="1"/>
    </row>
    <row r="26" spans="1:3" ht="18">
      <c r="A26" s="314" t="s">
        <v>340</v>
      </c>
      <c r="B26" s="1"/>
      <c r="C26" s="1"/>
    </row>
    <row r="27" spans="1:3" ht="18.75">
      <c r="A27" s="313" t="s">
        <v>341</v>
      </c>
      <c r="B27" s="1"/>
      <c r="C27" s="1"/>
    </row>
    <row r="28" spans="1:3" ht="18">
      <c r="A28" s="312" t="s">
        <v>342</v>
      </c>
      <c r="B28" s="1"/>
      <c r="C28" s="1"/>
    </row>
    <row r="29" spans="1:3" ht="18">
      <c r="A29" s="314" t="s">
        <v>326</v>
      </c>
      <c r="B29" s="1"/>
      <c r="C29" s="1"/>
    </row>
    <row r="30" spans="1:3" ht="18">
      <c r="A30" s="314" t="s">
        <v>327</v>
      </c>
      <c r="B30" s="1"/>
      <c r="C30" s="1"/>
    </row>
    <row r="31" spans="1:3" ht="18">
      <c r="A31" s="314" t="s">
        <v>328</v>
      </c>
      <c r="B31" s="1"/>
      <c r="C31" s="1"/>
    </row>
    <row r="32" spans="1:3" ht="18">
      <c r="A32" s="314" t="s">
        <v>329</v>
      </c>
      <c r="B32" s="1"/>
      <c r="C32" s="1"/>
    </row>
    <row r="33" spans="1:3" ht="18">
      <c r="A33" s="314" t="s">
        <v>330</v>
      </c>
      <c r="B33" s="1"/>
      <c r="C33" s="1"/>
    </row>
    <row r="34" spans="1:3" ht="18">
      <c r="A34" s="314" t="s">
        <v>331</v>
      </c>
      <c r="B34" s="1"/>
      <c r="C34" s="1"/>
    </row>
    <row r="35" spans="1:3" ht="18">
      <c r="A35" s="314" t="s">
        <v>332</v>
      </c>
      <c r="B35" s="1"/>
      <c r="C35" s="1"/>
    </row>
    <row r="36" spans="1:3" ht="18">
      <c r="A36" s="312" t="s">
        <v>343</v>
      </c>
      <c r="B36" s="1"/>
      <c r="C36" s="1"/>
    </row>
    <row r="37" spans="1:3" ht="18">
      <c r="A37" s="314" t="s">
        <v>334</v>
      </c>
      <c r="B37" s="1"/>
      <c r="C37" s="1"/>
    </row>
    <row r="38" spans="1:3" ht="18">
      <c r="A38" s="314" t="s">
        <v>335</v>
      </c>
      <c r="B38" s="1"/>
      <c r="C38" s="1"/>
    </row>
    <row r="39" spans="1:3" ht="18">
      <c r="A39" s="314" t="s">
        <v>331</v>
      </c>
      <c r="B39" s="1"/>
      <c r="C39" s="1"/>
    </row>
    <row r="40" spans="1:3" ht="18">
      <c r="A40" s="314" t="s">
        <v>336</v>
      </c>
      <c r="B40" s="1"/>
      <c r="C40" s="1"/>
    </row>
    <row r="41" spans="1:3" ht="18.75">
      <c r="A41" s="313" t="s">
        <v>344</v>
      </c>
      <c r="B41" s="1"/>
      <c r="C41" s="1"/>
    </row>
    <row r="42" spans="1:3" ht="18">
      <c r="A42" s="314" t="s">
        <v>345</v>
      </c>
      <c r="B42" s="1"/>
      <c r="C42" s="1"/>
    </row>
    <row r="43" spans="1:3" ht="18">
      <c r="A43" s="314" t="s">
        <v>346</v>
      </c>
      <c r="B43" s="1"/>
      <c r="C43" s="1"/>
    </row>
    <row r="44" spans="1:3" ht="18">
      <c r="A44" s="314" t="s">
        <v>347</v>
      </c>
      <c r="B44" s="1"/>
      <c r="C44" s="1"/>
    </row>
    <row r="45" spans="1:3" ht="18">
      <c r="A45" s="314" t="s">
        <v>348</v>
      </c>
      <c r="B45" s="1"/>
      <c r="C45" s="1"/>
    </row>
    <row r="46" spans="1:3" ht="18.75">
      <c r="A46" s="313" t="s">
        <v>349</v>
      </c>
      <c r="B46" s="1"/>
      <c r="C46" s="1"/>
    </row>
    <row r="47" spans="1:3" ht="18">
      <c r="A47" s="312" t="s">
        <v>350</v>
      </c>
      <c r="B47" s="1"/>
      <c r="C47" s="1"/>
    </row>
    <row r="48" spans="1:3" ht="18">
      <c r="A48" s="314" t="s">
        <v>351</v>
      </c>
      <c r="B48" s="1"/>
      <c r="C48" s="1"/>
    </row>
    <row r="49" spans="1:3" ht="18">
      <c r="A49" s="314" t="s">
        <v>352</v>
      </c>
      <c r="B49" s="1"/>
      <c r="C49" s="1"/>
    </row>
    <row r="50" spans="1:3" ht="18">
      <c r="A50" s="314" t="s">
        <v>353</v>
      </c>
      <c r="B50" s="1"/>
      <c r="C50" s="1"/>
    </row>
    <row r="51" spans="1:3" ht="18">
      <c r="A51" s="314" t="s">
        <v>354</v>
      </c>
      <c r="B51" s="1"/>
      <c r="C51" s="1"/>
    </row>
    <row r="52" spans="1:3" ht="18">
      <c r="A52" s="312" t="s">
        <v>355</v>
      </c>
      <c r="B52" s="1"/>
      <c r="C52" s="1"/>
    </row>
    <row r="53" spans="1:3" ht="18">
      <c r="A53" s="314" t="s">
        <v>326</v>
      </c>
      <c r="B53" s="1"/>
      <c r="C53" s="1"/>
    </row>
    <row r="54" spans="1:3" ht="18">
      <c r="A54" s="314" t="s">
        <v>327</v>
      </c>
      <c r="B54" s="1"/>
      <c r="C54" s="1"/>
    </row>
    <row r="55" spans="1:3" ht="18">
      <c r="A55" s="314" t="s">
        <v>328</v>
      </c>
      <c r="B55" s="1"/>
      <c r="C55" s="1"/>
    </row>
    <row r="56" spans="1:3" ht="18">
      <c r="A56" s="314" t="s">
        <v>329</v>
      </c>
      <c r="B56" s="1"/>
      <c r="C56" s="1"/>
    </row>
    <row r="57" spans="1:3" ht="18">
      <c r="A57" s="314" t="s">
        <v>330</v>
      </c>
      <c r="B57" s="1"/>
      <c r="C57" s="1"/>
    </row>
    <row r="58" spans="1:3" ht="18">
      <c r="A58" s="314" t="s">
        <v>331</v>
      </c>
      <c r="B58" s="1"/>
      <c r="C58" s="1"/>
    </row>
    <row r="59" spans="1:3" ht="18">
      <c r="A59" s="314" t="s">
        <v>356</v>
      </c>
      <c r="B59" s="1"/>
      <c r="C59" s="1"/>
    </row>
    <row r="60" spans="1:3" ht="18">
      <c r="A60" s="312" t="s">
        <v>357</v>
      </c>
      <c r="B60" s="1"/>
      <c r="C60" s="1"/>
    </row>
    <row r="61" spans="1:3" ht="18">
      <c r="A61" s="314" t="s">
        <v>334</v>
      </c>
      <c r="B61" s="1"/>
      <c r="C61" s="1"/>
    </row>
    <row r="62" spans="1:3" ht="18">
      <c r="A62" s="314" t="s">
        <v>335</v>
      </c>
      <c r="B62" s="1"/>
      <c r="C62" s="1"/>
    </row>
    <row r="63" spans="1:3" ht="18">
      <c r="A63" s="314" t="s">
        <v>331</v>
      </c>
      <c r="B63" s="1"/>
      <c r="C63" s="1"/>
    </row>
    <row r="64" spans="1:3" ht="18">
      <c r="A64" s="314" t="s">
        <v>336</v>
      </c>
      <c r="B64" s="1"/>
      <c r="C64" s="1"/>
    </row>
    <row r="65" spans="1:3" ht="18">
      <c r="A65" s="312" t="s">
        <v>358</v>
      </c>
      <c r="B65" s="1"/>
      <c r="C65" s="1"/>
    </row>
    <row r="66" spans="1:3" ht="18">
      <c r="A66" s="314" t="s">
        <v>338</v>
      </c>
      <c r="B66" s="1"/>
      <c r="C66" s="1"/>
    </row>
    <row r="67" spans="1:3" ht="18">
      <c r="A67" s="314" t="s">
        <v>339</v>
      </c>
      <c r="B67" s="1"/>
      <c r="C67" s="1"/>
    </row>
    <row r="68" spans="1:3" ht="18">
      <c r="A68" s="314" t="s">
        <v>340</v>
      </c>
      <c r="B68" s="1"/>
      <c r="C68" s="1"/>
    </row>
    <row r="69" spans="1:3" ht="37.5">
      <c r="A69" s="311" t="s">
        <v>359</v>
      </c>
      <c r="B69" s="1"/>
      <c r="C69" s="1"/>
    </row>
    <row r="70" spans="1:3" ht="18">
      <c r="A70" s="315" t="s">
        <v>360</v>
      </c>
      <c r="B70" s="1"/>
      <c r="C70" s="1"/>
    </row>
    <row r="71" spans="1:3" ht="18">
      <c r="A71" s="314" t="s">
        <v>361</v>
      </c>
      <c r="B71" s="1"/>
      <c r="C71" s="1"/>
    </row>
    <row r="72" spans="1:3" ht="18">
      <c r="A72" s="314" t="s">
        <v>362</v>
      </c>
      <c r="B72" s="1"/>
      <c r="C72" s="1"/>
    </row>
    <row r="73" spans="1:3" ht="18">
      <c r="A73" s="314" t="s">
        <v>363</v>
      </c>
      <c r="B73" s="1"/>
      <c r="C73" s="1"/>
    </row>
    <row r="74" spans="1:3" ht="18">
      <c r="A74" s="314" t="s">
        <v>364</v>
      </c>
      <c r="B74" s="1"/>
      <c r="C74" s="1"/>
    </row>
    <row r="75" spans="1:3" ht="18">
      <c r="A75" s="312" t="s">
        <v>365</v>
      </c>
      <c r="B75" s="1"/>
      <c r="C75" s="1"/>
    </row>
    <row r="76" spans="1:3" ht="18">
      <c r="A76" s="314" t="s">
        <v>361</v>
      </c>
      <c r="B76" s="1"/>
      <c r="C76" s="1"/>
    </row>
    <row r="77" spans="1:3" ht="18">
      <c r="A77" s="314" t="s">
        <v>362</v>
      </c>
      <c r="B77" s="1"/>
      <c r="C77" s="1"/>
    </row>
    <row r="78" spans="1:3" ht="18">
      <c r="A78" s="314" t="s">
        <v>363</v>
      </c>
      <c r="B78" s="1"/>
      <c r="C78" s="1"/>
    </row>
    <row r="79" spans="1:3" ht="18">
      <c r="A79" s="314" t="s">
        <v>364</v>
      </c>
      <c r="B79" s="1"/>
      <c r="C79" s="1"/>
    </row>
    <row r="80" spans="2:3" ht="18.75">
      <c r="B80" s="317" t="s">
        <v>367</v>
      </c>
      <c r="C80" s="317"/>
    </row>
    <row r="81" spans="2:3" ht="20.25">
      <c r="B81" s="232" t="s">
        <v>281</v>
      </c>
      <c r="C81" s="232"/>
    </row>
  </sheetData>
  <mergeCells count="5">
    <mergeCell ref="B81:C81"/>
    <mergeCell ref="A1:C1"/>
    <mergeCell ref="A3:C3"/>
    <mergeCell ref="A4:C4"/>
    <mergeCell ref="B80:C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O8" sqref="O8"/>
    </sheetView>
  </sheetViews>
  <sheetFormatPr defaultColWidth="8.66015625" defaultRowHeight="18"/>
  <cols>
    <col min="1" max="1" width="2.91015625" style="0" customWidth="1"/>
    <col min="2" max="2" width="14" style="0" customWidth="1"/>
    <col min="3" max="3" width="6.08203125" style="0" customWidth="1"/>
    <col min="4" max="24" width="4.16015625" style="0" customWidth="1"/>
  </cols>
  <sheetData>
    <row r="1" spans="1:24" ht="19.5" customHeight="1">
      <c r="A1" s="242" t="s">
        <v>50</v>
      </c>
      <c r="B1" s="242"/>
      <c r="C1" s="242"/>
      <c r="D1" s="233" t="s">
        <v>32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49" t="s">
        <v>4</v>
      </c>
      <c r="W1" s="249"/>
      <c r="X1" s="249"/>
    </row>
    <row r="2" spans="1:21" ht="19.5" customHeight="1">
      <c r="A2" s="242"/>
      <c r="B2" s="242"/>
      <c r="C2" s="24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1" ht="18">
      <c r="A3" s="247" t="s">
        <v>280</v>
      </c>
      <c r="B3" s="247"/>
      <c r="C3" s="247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ht="19.5">
      <c r="A4" s="231"/>
      <c r="B4" s="231"/>
      <c r="C4" s="231"/>
      <c r="D4" s="234" t="s">
        <v>253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4" s="5" customFormat="1" ht="40.5" customHeight="1">
      <c r="A5" s="238" t="s">
        <v>5</v>
      </c>
      <c r="B5" s="238" t="s">
        <v>6</v>
      </c>
      <c r="C5" s="238" t="s">
        <v>256</v>
      </c>
      <c r="D5" s="240" t="s">
        <v>7</v>
      </c>
      <c r="E5" s="243"/>
      <c r="F5" s="243"/>
      <c r="G5" s="241"/>
      <c r="H5" s="240" t="s">
        <v>13</v>
      </c>
      <c r="I5" s="243"/>
      <c r="J5" s="243"/>
      <c r="K5" s="243"/>
      <c r="L5" s="243"/>
      <c r="M5" s="241"/>
      <c r="N5" s="240" t="s">
        <v>257</v>
      </c>
      <c r="O5" s="241"/>
      <c r="P5" s="240" t="s">
        <v>25</v>
      </c>
      <c r="Q5" s="243"/>
      <c r="R5" s="243"/>
      <c r="S5" s="243"/>
      <c r="T5" s="243"/>
      <c r="U5" s="241"/>
      <c r="V5" s="238" t="s">
        <v>29</v>
      </c>
      <c r="W5" s="240" t="s">
        <v>41</v>
      </c>
      <c r="X5" s="241"/>
    </row>
    <row r="6" spans="1:24" s="2" customFormat="1" ht="45" customHeight="1">
      <c r="A6" s="239"/>
      <c r="B6" s="239"/>
      <c r="C6" s="239"/>
      <c r="D6" s="24" t="s">
        <v>8</v>
      </c>
      <c r="E6" s="24" t="s">
        <v>301</v>
      </c>
      <c r="F6" s="24" t="s">
        <v>11</v>
      </c>
      <c r="G6" s="24" t="s">
        <v>12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30</v>
      </c>
      <c r="M6" s="24" t="s">
        <v>20</v>
      </c>
      <c r="N6" s="24" t="s">
        <v>22</v>
      </c>
      <c r="O6" s="24" t="s">
        <v>23</v>
      </c>
      <c r="P6" s="24" t="s">
        <v>254</v>
      </c>
      <c r="Q6" s="24" t="s">
        <v>28</v>
      </c>
      <c r="R6" s="24" t="s">
        <v>255</v>
      </c>
      <c r="S6" s="24" t="s">
        <v>26</v>
      </c>
      <c r="T6" s="24" t="s">
        <v>27</v>
      </c>
      <c r="U6" s="24" t="s">
        <v>64</v>
      </c>
      <c r="V6" s="239"/>
      <c r="W6" s="157" t="s">
        <v>30</v>
      </c>
      <c r="X6" s="157" t="s">
        <v>31</v>
      </c>
    </row>
    <row r="7" spans="1:24" s="2" customFormat="1" ht="12.75">
      <c r="A7" s="25" t="s">
        <v>39</v>
      </c>
      <c r="B7" s="25" t="s">
        <v>40</v>
      </c>
      <c r="C7" s="25">
        <v>1</v>
      </c>
      <c r="D7" s="26">
        <v>2</v>
      </c>
      <c r="E7" s="25">
        <v>3</v>
      </c>
      <c r="F7" s="26">
        <v>4</v>
      </c>
      <c r="G7" s="25">
        <v>5</v>
      </c>
      <c r="H7" s="26">
        <v>6</v>
      </c>
      <c r="I7" s="25">
        <v>7</v>
      </c>
      <c r="J7" s="26">
        <v>8</v>
      </c>
      <c r="K7" s="25">
        <v>9</v>
      </c>
      <c r="L7" s="26">
        <v>10</v>
      </c>
      <c r="M7" s="25">
        <v>11</v>
      </c>
      <c r="N7" s="26">
        <v>12</v>
      </c>
      <c r="O7" s="25">
        <v>13</v>
      </c>
      <c r="P7" s="26">
        <v>14</v>
      </c>
      <c r="Q7" s="25">
        <v>15</v>
      </c>
      <c r="R7" s="26">
        <v>16</v>
      </c>
      <c r="S7" s="25">
        <v>17</v>
      </c>
      <c r="T7" s="26">
        <v>18</v>
      </c>
      <c r="U7" s="25">
        <v>19</v>
      </c>
      <c r="V7" s="26">
        <v>20</v>
      </c>
      <c r="W7" s="25">
        <v>21</v>
      </c>
      <c r="X7" s="26">
        <v>22</v>
      </c>
    </row>
    <row r="8" spans="1:24" ht="24.75" customHeight="1">
      <c r="A8" s="27"/>
      <c r="B8" s="28"/>
      <c r="C8" s="160"/>
      <c r="D8" s="158"/>
      <c r="E8" s="158"/>
      <c r="F8" s="158"/>
      <c r="G8" s="159"/>
      <c r="H8" s="158"/>
      <c r="I8" s="158"/>
      <c r="J8" s="158"/>
      <c r="K8" s="158"/>
      <c r="L8" s="158"/>
      <c r="M8" s="159"/>
      <c r="N8" s="161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1:24" s="18" customFormat="1" ht="12" customHeight="1">
      <c r="A9" s="19"/>
      <c r="B9" s="20"/>
      <c r="C9" s="1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0.25" customHeight="1">
      <c r="A10" s="29"/>
      <c r="B10" s="248" t="s">
        <v>35</v>
      </c>
      <c r="C10" s="24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46" t="s">
        <v>279</v>
      </c>
      <c r="P10" s="246"/>
      <c r="Q10" s="246"/>
      <c r="R10" s="246"/>
      <c r="S10" s="246"/>
      <c r="T10" s="246"/>
      <c r="U10" s="246"/>
      <c r="V10" s="246"/>
      <c r="W10" s="246"/>
      <c r="X10" s="246"/>
    </row>
    <row r="11" spans="1:24" ht="20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45" t="s">
        <v>278</v>
      </c>
      <c r="P11" s="245"/>
      <c r="Q11" s="245"/>
      <c r="R11" s="245"/>
      <c r="S11" s="245"/>
      <c r="T11" s="245"/>
      <c r="U11" s="245"/>
      <c r="V11" s="245"/>
      <c r="W11" s="245"/>
      <c r="X11" s="245"/>
    </row>
    <row r="12" spans="1:24" ht="18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8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8.75">
      <c r="A14" s="29"/>
      <c r="B14" s="244"/>
      <c r="C14" s="24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</sheetData>
  <sheetProtection/>
  <mergeCells count="19">
    <mergeCell ref="B14:C14"/>
    <mergeCell ref="O11:X11"/>
    <mergeCell ref="O10:X10"/>
    <mergeCell ref="A3:C3"/>
    <mergeCell ref="P5:U5"/>
    <mergeCell ref="B10:C10"/>
    <mergeCell ref="D1:U3"/>
    <mergeCell ref="D4:U4"/>
    <mergeCell ref="N5:O5"/>
    <mergeCell ref="V1:X1"/>
    <mergeCell ref="V5:V6"/>
    <mergeCell ref="W5:X5"/>
    <mergeCell ref="A4:C4"/>
    <mergeCell ref="A1:C2"/>
    <mergeCell ref="H5:M5"/>
    <mergeCell ref="A5:A6"/>
    <mergeCell ref="B5:B6"/>
    <mergeCell ref="C5:C6"/>
    <mergeCell ref="D5:G5"/>
  </mergeCells>
  <printOptions/>
  <pageMargins left="0.31" right="0.2" top="0.25" bottom="0.25" header="0.25" footer="0.2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15" sqref="B15"/>
    </sheetView>
  </sheetViews>
  <sheetFormatPr defaultColWidth="8.66015625" defaultRowHeight="18"/>
  <cols>
    <col min="1" max="1" width="2.91015625" style="0" customWidth="1"/>
    <col min="2" max="2" width="15.5" style="0" customWidth="1"/>
    <col min="3" max="3" width="6.5" style="0" customWidth="1"/>
    <col min="4" max="4" width="5.91015625" style="0" customWidth="1"/>
    <col min="5" max="5" width="6.33203125" style="0" customWidth="1"/>
    <col min="6" max="6" width="6.08203125" style="0" customWidth="1"/>
    <col min="7" max="7" width="5.08203125" style="0" customWidth="1"/>
    <col min="8" max="8" width="5.58203125" style="0" customWidth="1"/>
    <col min="9" max="9" width="6.33203125" style="0" customWidth="1"/>
    <col min="10" max="10" width="5.66015625" style="0" customWidth="1"/>
    <col min="11" max="11" width="5.08203125" style="0" customWidth="1"/>
    <col min="12" max="12" width="7.08203125" style="0" customWidth="1"/>
  </cols>
  <sheetData>
    <row r="1" spans="1:12" ht="24.75" customHeight="1">
      <c r="A1" s="262" t="s">
        <v>50</v>
      </c>
      <c r="B1" s="262"/>
      <c r="C1" s="262"/>
      <c r="D1" s="259" t="s">
        <v>44</v>
      </c>
      <c r="E1" s="259"/>
      <c r="F1" s="259"/>
      <c r="G1" s="259"/>
      <c r="H1" s="259"/>
      <c r="I1" s="259"/>
      <c r="J1" s="259"/>
      <c r="K1" s="259"/>
      <c r="L1" s="259"/>
    </row>
    <row r="2" spans="1:11" ht="20.25">
      <c r="A2" s="263" t="s">
        <v>284</v>
      </c>
      <c r="B2" s="263"/>
      <c r="C2" s="263"/>
      <c r="D2" s="22"/>
      <c r="E2" s="22"/>
      <c r="F2" s="22"/>
      <c r="G2" s="22"/>
      <c r="H2" s="22"/>
      <c r="I2" s="22"/>
      <c r="J2" s="22"/>
      <c r="K2" s="22"/>
    </row>
    <row r="3" spans="1:12" ht="20.25">
      <c r="A3" s="264"/>
      <c r="B3" s="264"/>
      <c r="C3" s="264"/>
      <c r="D3" s="260" t="s">
        <v>283</v>
      </c>
      <c r="E3" s="260"/>
      <c r="F3" s="260"/>
      <c r="G3" s="260"/>
      <c r="H3" s="260"/>
      <c r="I3" s="260"/>
      <c r="J3" s="260"/>
      <c r="K3" s="260"/>
      <c r="L3" s="260"/>
    </row>
    <row r="4" spans="1:11" ht="18">
      <c r="A4" s="265"/>
      <c r="B4" s="265"/>
      <c r="C4" s="265"/>
      <c r="D4" s="22"/>
      <c r="E4" s="22"/>
      <c r="F4" s="22"/>
      <c r="G4" s="22"/>
      <c r="H4" s="22"/>
      <c r="I4" s="22"/>
      <c r="J4" s="22"/>
      <c r="K4" s="22"/>
    </row>
    <row r="5" spans="1:12" ht="21.75">
      <c r="A5" s="261" t="s">
        <v>45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</row>
    <row r="6" spans="1:12" ht="18.75">
      <c r="A6" s="224" t="s">
        <v>46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8.75">
      <c r="A7" s="224" t="s">
        <v>47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ht="15.75" customHeight="1" thickBot="1">
      <c r="A8" s="218" t="s">
        <v>48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12" s="21" customFormat="1" ht="18.75" thickTop="1">
      <c r="A9" s="251" t="s">
        <v>49</v>
      </c>
      <c r="B9" s="256" t="s">
        <v>50</v>
      </c>
      <c r="C9" s="256" t="s">
        <v>282</v>
      </c>
      <c r="D9" s="256" t="s">
        <v>51</v>
      </c>
      <c r="E9" s="219" t="s">
        <v>52</v>
      </c>
      <c r="F9" s="220"/>
      <c r="G9" s="220"/>
      <c r="H9" s="221"/>
      <c r="I9" s="219" t="s">
        <v>53</v>
      </c>
      <c r="J9" s="220"/>
      <c r="K9" s="221"/>
      <c r="L9" s="222" t="s">
        <v>54</v>
      </c>
    </row>
    <row r="10" spans="1:12" s="21" customFormat="1" ht="20.25" customHeight="1">
      <c r="A10" s="252"/>
      <c r="B10" s="257"/>
      <c r="C10" s="257"/>
      <c r="D10" s="257"/>
      <c r="E10" s="217" t="s">
        <v>55</v>
      </c>
      <c r="F10" s="213" t="s">
        <v>56</v>
      </c>
      <c r="G10" s="214"/>
      <c r="H10" s="250"/>
      <c r="I10" s="217" t="s">
        <v>57</v>
      </c>
      <c r="J10" s="213" t="s">
        <v>58</v>
      </c>
      <c r="K10" s="250"/>
      <c r="L10" s="215"/>
    </row>
    <row r="11" spans="1:12" s="21" customFormat="1" ht="40.5" customHeight="1" thickBot="1">
      <c r="A11" s="253"/>
      <c r="B11" s="258"/>
      <c r="C11" s="258"/>
      <c r="D11" s="258"/>
      <c r="E11" s="212"/>
      <c r="F11" s="149" t="s">
        <v>59</v>
      </c>
      <c r="G11" s="149" t="s">
        <v>60</v>
      </c>
      <c r="H11" s="149" t="s">
        <v>61</v>
      </c>
      <c r="I11" s="212"/>
      <c r="J11" s="149" t="s">
        <v>62</v>
      </c>
      <c r="K11" s="149" t="s">
        <v>63</v>
      </c>
      <c r="L11" s="216"/>
    </row>
    <row r="12" spans="1:12" s="21" customFormat="1" ht="25.5" customHeight="1" thickTop="1">
      <c r="A12" s="147">
        <v>1</v>
      </c>
      <c r="B12" s="109"/>
      <c r="C12" s="107"/>
      <c r="D12" s="108"/>
      <c r="E12" s="110"/>
      <c r="F12" s="110"/>
      <c r="G12" s="110"/>
      <c r="H12" s="110"/>
      <c r="I12" s="110"/>
      <c r="J12" s="110"/>
      <c r="K12" s="110"/>
      <c r="L12" s="148"/>
    </row>
    <row r="13" ht="12" customHeight="1">
      <c r="A13" s="15"/>
    </row>
    <row r="14" spans="1:12" ht="22.5" customHeight="1">
      <c r="A14" s="255"/>
      <c r="B14" s="255"/>
      <c r="C14" s="255"/>
      <c r="D14" s="255"/>
      <c r="E14" s="29"/>
      <c r="F14" s="29"/>
      <c r="G14" s="254" t="s">
        <v>281</v>
      </c>
      <c r="H14" s="254"/>
      <c r="I14" s="254"/>
      <c r="J14" s="254"/>
      <c r="K14" s="254"/>
      <c r="L14" s="254"/>
    </row>
  </sheetData>
  <sheetProtection/>
  <mergeCells count="23">
    <mergeCell ref="D1:L1"/>
    <mergeCell ref="D3:L3"/>
    <mergeCell ref="A5:L5"/>
    <mergeCell ref="A6:L6"/>
    <mergeCell ref="A1:C1"/>
    <mergeCell ref="A2:C2"/>
    <mergeCell ref="A3:C3"/>
    <mergeCell ref="A4:C4"/>
    <mergeCell ref="G14:L14"/>
    <mergeCell ref="A14:D14"/>
    <mergeCell ref="B9:B11"/>
    <mergeCell ref="C9:C11"/>
    <mergeCell ref="D9:D11"/>
    <mergeCell ref="A7:L7"/>
    <mergeCell ref="A8:L8"/>
    <mergeCell ref="E9:H9"/>
    <mergeCell ref="I9:K9"/>
    <mergeCell ref="L9:L11"/>
    <mergeCell ref="E10:E11"/>
    <mergeCell ref="F10:H10"/>
    <mergeCell ref="I10:I11"/>
    <mergeCell ref="J10:K10"/>
    <mergeCell ref="A9:A11"/>
  </mergeCells>
  <printOptions/>
  <pageMargins left="0.25" right="0.25" top="0.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zoomScale="90" zoomScaleNormal="90" workbookViewId="0" topLeftCell="A28">
      <selection activeCell="B59" sqref="B59"/>
    </sheetView>
  </sheetViews>
  <sheetFormatPr defaultColWidth="8.66015625" defaultRowHeight="18"/>
  <cols>
    <col min="1" max="1" width="36.58203125" style="37" customWidth="1"/>
    <col min="2" max="2" width="34.5" style="37" customWidth="1"/>
    <col min="3" max="16384" width="8.83203125" style="37" customWidth="1"/>
  </cols>
  <sheetData>
    <row r="1" spans="1:2" ht="24.75" customHeight="1">
      <c r="A1" s="266" t="s">
        <v>303</v>
      </c>
      <c r="B1" s="266"/>
    </row>
    <row r="2" spans="1:2" ht="21.75" customHeight="1">
      <c r="A2" s="267" t="s">
        <v>130</v>
      </c>
      <c r="B2" s="267"/>
    </row>
    <row r="3" spans="1:2" ht="19.5" customHeight="1" thickBot="1">
      <c r="A3" s="225" t="s">
        <v>285</v>
      </c>
      <c r="B3" s="268"/>
    </row>
    <row r="4" spans="1:2" ht="26.25" customHeight="1" thickTop="1">
      <c r="A4" s="251" t="s">
        <v>67</v>
      </c>
      <c r="B4" s="210" t="s">
        <v>68</v>
      </c>
    </row>
    <row r="5" spans="1:2" ht="33.75" customHeight="1">
      <c r="A5" s="269"/>
      <c r="B5" s="63" t="s">
        <v>71</v>
      </c>
    </row>
    <row r="6" spans="1:2" ht="15.75" customHeight="1" thickBot="1">
      <c r="A6" s="70">
        <v>1</v>
      </c>
      <c r="B6" s="71">
        <v>2</v>
      </c>
    </row>
    <row r="7" spans="1:2" ht="16.5" customHeight="1" thickTop="1">
      <c r="A7" s="69" t="s">
        <v>131</v>
      </c>
      <c r="B7" s="162"/>
    </row>
    <row r="8" spans="1:2" ht="16.5" customHeight="1">
      <c r="A8" s="66" t="s">
        <v>132</v>
      </c>
      <c r="B8" s="163"/>
    </row>
    <row r="9" spans="1:2" ht="16.5" customHeight="1">
      <c r="A9" s="66" t="s">
        <v>79</v>
      </c>
      <c r="B9" s="163"/>
    </row>
    <row r="10" spans="1:2" ht="16.5" customHeight="1">
      <c r="A10" s="66" t="s">
        <v>82</v>
      </c>
      <c r="B10" s="163"/>
    </row>
    <row r="11" spans="1:2" ht="16.5" customHeight="1">
      <c r="A11" s="66" t="s">
        <v>85</v>
      </c>
      <c r="B11" s="163"/>
    </row>
    <row r="12" spans="1:2" ht="16.5" customHeight="1">
      <c r="A12" s="66" t="s">
        <v>133</v>
      </c>
      <c r="B12" s="163"/>
    </row>
    <row r="13" spans="1:2" ht="16.5" customHeight="1">
      <c r="A13" s="66" t="s">
        <v>134</v>
      </c>
      <c r="B13" s="163"/>
    </row>
    <row r="14" spans="1:2" ht="16.5" customHeight="1">
      <c r="A14" s="66" t="s">
        <v>207</v>
      </c>
      <c r="B14" s="163"/>
    </row>
    <row r="15" spans="1:2" s="38" customFormat="1" ht="16.5" customHeight="1">
      <c r="A15" s="65" t="s">
        <v>135</v>
      </c>
      <c r="B15" s="164"/>
    </row>
    <row r="16" spans="1:2" s="39" customFormat="1" ht="16.5" customHeight="1">
      <c r="A16" s="67" t="s">
        <v>136</v>
      </c>
      <c r="B16" s="163"/>
    </row>
    <row r="17" spans="1:2" ht="16.5" customHeight="1">
      <c r="A17" s="66" t="s">
        <v>137</v>
      </c>
      <c r="B17" s="163"/>
    </row>
    <row r="18" spans="1:2" ht="16.5" customHeight="1">
      <c r="A18" s="66" t="s">
        <v>138</v>
      </c>
      <c r="B18" s="163"/>
    </row>
    <row r="19" spans="1:2" ht="16.5" customHeight="1">
      <c r="A19" s="66" t="s">
        <v>139</v>
      </c>
      <c r="B19" s="163"/>
    </row>
    <row r="20" spans="1:2" ht="16.5" customHeight="1">
      <c r="A20" s="66" t="s">
        <v>140</v>
      </c>
      <c r="B20" s="163"/>
    </row>
    <row r="21" spans="1:2" ht="16.5" customHeight="1">
      <c r="A21" s="66" t="s">
        <v>141</v>
      </c>
      <c r="B21" s="167"/>
    </row>
    <row r="22" spans="1:2" s="39" customFormat="1" ht="16.5" customHeight="1">
      <c r="A22" s="67" t="s">
        <v>142</v>
      </c>
      <c r="B22" s="165"/>
    </row>
    <row r="23" spans="1:2" ht="16.5" customHeight="1">
      <c r="A23" s="66" t="s">
        <v>143</v>
      </c>
      <c r="B23" s="163"/>
    </row>
    <row r="24" spans="1:2" ht="16.5" customHeight="1">
      <c r="A24" s="66" t="s">
        <v>208</v>
      </c>
      <c r="B24" s="163"/>
    </row>
    <row r="25" spans="1:2" ht="16.5" customHeight="1">
      <c r="A25" s="66" t="s">
        <v>209</v>
      </c>
      <c r="B25" s="163"/>
    </row>
    <row r="26" spans="1:2" ht="16.5" customHeight="1">
      <c r="A26" s="66" t="s">
        <v>144</v>
      </c>
      <c r="B26" s="163"/>
    </row>
    <row r="27" spans="1:2" s="39" customFormat="1" ht="16.5" customHeight="1">
      <c r="A27" s="67" t="s">
        <v>145</v>
      </c>
      <c r="B27" s="165"/>
    </row>
    <row r="28" spans="1:2" s="39" customFormat="1" ht="16.5" customHeight="1">
      <c r="A28" s="66" t="s">
        <v>259</v>
      </c>
      <c r="B28" s="163"/>
    </row>
    <row r="29" spans="1:2" ht="16.5" customHeight="1">
      <c r="A29" s="66" t="s">
        <v>260</v>
      </c>
      <c r="B29" s="163"/>
    </row>
    <row r="30" spans="1:2" ht="16.5" customHeight="1">
      <c r="A30" s="66" t="s">
        <v>261</v>
      </c>
      <c r="B30" s="163"/>
    </row>
    <row r="31" spans="1:2" ht="16.5" customHeight="1">
      <c r="A31" s="66" t="s">
        <v>262</v>
      </c>
      <c r="B31" s="163"/>
    </row>
    <row r="32" spans="1:2" ht="16.5" customHeight="1">
      <c r="A32" s="66" t="s">
        <v>263</v>
      </c>
      <c r="B32" s="163"/>
    </row>
    <row r="33" spans="1:2" ht="16.5" customHeight="1">
      <c r="A33" s="66" t="s">
        <v>264</v>
      </c>
      <c r="B33" s="163"/>
    </row>
    <row r="34" spans="1:2" ht="16.5" customHeight="1">
      <c r="A34" s="66" t="s">
        <v>265</v>
      </c>
      <c r="B34" s="163"/>
    </row>
    <row r="35" spans="1:2" ht="16.5" customHeight="1">
      <c r="A35" s="66" t="s">
        <v>266</v>
      </c>
      <c r="B35" s="163"/>
    </row>
    <row r="36" spans="1:2" s="39" customFormat="1" ht="16.5" customHeight="1">
      <c r="A36" s="67" t="s">
        <v>146</v>
      </c>
      <c r="B36" s="165"/>
    </row>
    <row r="37" spans="1:2" ht="16.5" customHeight="1">
      <c r="A37" s="66" t="s">
        <v>210</v>
      </c>
      <c r="B37" s="163"/>
    </row>
    <row r="38" spans="1:2" ht="16.5" customHeight="1">
      <c r="A38" s="66" t="s">
        <v>211</v>
      </c>
      <c r="B38" s="163"/>
    </row>
    <row r="39" spans="1:2" ht="16.5" customHeight="1">
      <c r="A39" s="66" t="s">
        <v>147</v>
      </c>
      <c r="B39" s="163"/>
    </row>
    <row r="40" spans="1:2" ht="16.5" customHeight="1">
      <c r="A40" s="66" t="s">
        <v>148</v>
      </c>
      <c r="B40" s="163"/>
    </row>
    <row r="41" spans="1:2" ht="16.5" customHeight="1" thickBot="1">
      <c r="A41" s="68" t="s">
        <v>149</v>
      </c>
      <c r="B41" s="166"/>
    </row>
    <row r="42" spans="1:2" s="39" customFormat="1" ht="16.5" customHeight="1" thickTop="1">
      <c r="A42" s="67" t="s">
        <v>150</v>
      </c>
      <c r="B42" s="165"/>
    </row>
    <row r="43" spans="1:2" ht="16.5" customHeight="1">
      <c r="A43" s="66" t="s">
        <v>212</v>
      </c>
      <c r="B43" s="163"/>
    </row>
    <row r="44" spans="1:2" ht="16.5" customHeight="1">
      <c r="A44" s="66" t="s">
        <v>120</v>
      </c>
      <c r="B44" s="163"/>
    </row>
    <row r="45" spans="1:2" ht="16.5" customHeight="1">
      <c r="A45" s="66" t="s">
        <v>123</v>
      </c>
      <c r="B45" s="163"/>
    </row>
    <row r="46" spans="1:2" ht="16.5" customHeight="1">
      <c r="A46" s="66" t="s">
        <v>126</v>
      </c>
      <c r="B46" s="163"/>
    </row>
    <row r="47" spans="1:2" ht="16.5" customHeight="1">
      <c r="A47" s="66" t="s">
        <v>128</v>
      </c>
      <c r="B47" s="163"/>
    </row>
    <row r="48" spans="1:2" ht="16.5" customHeight="1">
      <c r="A48" s="66" t="s">
        <v>240</v>
      </c>
      <c r="B48" s="163"/>
    </row>
    <row r="49" spans="1:2" ht="16.5" customHeight="1">
      <c r="A49" s="66" t="s">
        <v>129</v>
      </c>
      <c r="B49" s="163"/>
    </row>
    <row r="50" spans="1:2" s="39" customFormat="1" ht="16.5" customHeight="1">
      <c r="A50" s="67" t="s">
        <v>151</v>
      </c>
      <c r="B50" s="165"/>
    </row>
    <row r="51" spans="1:2" ht="16.5" customHeight="1">
      <c r="A51" s="66" t="s">
        <v>152</v>
      </c>
      <c r="B51" s="163"/>
    </row>
    <row r="52" spans="1:2" ht="16.5" customHeight="1">
      <c r="A52" s="66" t="s">
        <v>153</v>
      </c>
      <c r="B52" s="163"/>
    </row>
    <row r="53" spans="1:2" s="39" customFormat="1" ht="16.5" customHeight="1">
      <c r="A53" s="67" t="s">
        <v>154</v>
      </c>
      <c r="B53" s="165"/>
    </row>
    <row r="54" spans="1:2" ht="16.5" customHeight="1">
      <c r="A54" s="66" t="s">
        <v>155</v>
      </c>
      <c r="B54" s="163"/>
    </row>
    <row r="55" spans="1:2" ht="16.5" customHeight="1">
      <c r="A55" s="66" t="s">
        <v>156</v>
      </c>
      <c r="B55" s="163"/>
    </row>
    <row r="56" spans="1:2" ht="16.5" customHeight="1" thickBot="1">
      <c r="A56" s="68" t="s">
        <v>157</v>
      </c>
      <c r="B56" s="166"/>
    </row>
    <row r="57" ht="15.75" thickTop="1"/>
    <row r="58" spans="1:2" ht="15.75">
      <c r="A58" s="74"/>
      <c r="B58" s="203" t="s">
        <v>302</v>
      </c>
    </row>
    <row r="59" spans="1:2" ht="17.25">
      <c r="A59" s="75" t="s">
        <v>35</v>
      </c>
      <c r="B59" s="202" t="s">
        <v>281</v>
      </c>
    </row>
    <row r="60" spans="1:2" ht="15">
      <c r="A60" s="76"/>
      <c r="B60" s="77"/>
    </row>
    <row r="61" spans="1:2" ht="15">
      <c r="A61" s="76"/>
      <c r="B61" s="77"/>
    </row>
    <row r="62" spans="1:2" ht="15">
      <c r="A62" s="76"/>
      <c r="B62" s="77"/>
    </row>
    <row r="63" spans="1:2" ht="15">
      <c r="A63" s="76"/>
      <c r="B63" s="77"/>
    </row>
    <row r="64" spans="1:2" ht="15.75">
      <c r="A64" s="77"/>
      <c r="B64" s="203"/>
    </row>
    <row r="65" spans="1:2" ht="15">
      <c r="A65" s="77"/>
      <c r="B65" s="77"/>
    </row>
    <row r="66" spans="1:2" ht="15">
      <c r="A66" s="77"/>
      <c r="B66" s="77"/>
    </row>
  </sheetData>
  <sheetProtection/>
  <mergeCells count="4">
    <mergeCell ref="A1:B1"/>
    <mergeCell ref="A2:B2"/>
    <mergeCell ref="A3:B3"/>
    <mergeCell ref="A4:A5"/>
  </mergeCells>
  <printOptions/>
  <pageMargins left="0.63" right="0.25" top="1" bottom="0.5" header="0.18" footer="0.25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7">
      <selection activeCell="B43" sqref="B43"/>
    </sheetView>
  </sheetViews>
  <sheetFormatPr defaultColWidth="8.66015625" defaultRowHeight="18"/>
  <cols>
    <col min="1" max="1" width="3.83203125" style="44" customWidth="1"/>
    <col min="2" max="2" width="19.41015625" style="37" customWidth="1"/>
    <col min="3" max="3" width="5.66015625" style="37" customWidth="1"/>
    <col min="4" max="4" width="6.66015625" style="45" customWidth="1"/>
    <col min="5" max="5" width="3" style="37" customWidth="1"/>
    <col min="6" max="6" width="4.83203125" style="44" customWidth="1"/>
    <col min="7" max="7" width="19.08203125" style="37" customWidth="1"/>
    <col min="8" max="8" width="5.66015625" style="37" customWidth="1"/>
    <col min="9" max="9" width="6.66015625" style="37" customWidth="1"/>
    <col min="10" max="10" width="5.5" style="42" customWidth="1"/>
    <col min="11" max="11" width="8.83203125" style="42" customWidth="1"/>
    <col min="12" max="16384" width="8.83203125" style="37" customWidth="1"/>
  </cols>
  <sheetData>
    <row r="1" spans="1:8" ht="23.25" customHeight="1">
      <c r="A1" s="262" t="s">
        <v>50</v>
      </c>
      <c r="B1" s="262"/>
      <c r="C1" s="274" t="s">
        <v>45</v>
      </c>
      <c r="D1" s="274"/>
      <c r="E1" s="274"/>
      <c r="F1" s="274"/>
      <c r="G1" s="274"/>
      <c r="H1" s="41" t="s">
        <v>158</v>
      </c>
    </row>
    <row r="2" spans="1:7" ht="24.75" customHeight="1">
      <c r="A2" s="232"/>
      <c r="B2" s="232"/>
      <c r="C2" s="249" t="s">
        <v>176</v>
      </c>
      <c r="D2" s="249"/>
      <c r="E2" s="249"/>
      <c r="F2" s="249"/>
      <c r="G2" s="249"/>
    </row>
    <row r="3" spans="1:7" ht="24.75" customHeight="1">
      <c r="A3" s="51"/>
      <c r="B3" s="275"/>
      <c r="C3" s="249" t="s">
        <v>267</v>
      </c>
      <c r="D3" s="249"/>
      <c r="E3" s="249"/>
      <c r="F3" s="249"/>
      <c r="G3" s="249"/>
    </row>
    <row r="4" spans="1:9" ht="16.5" thickBot="1">
      <c r="A4" s="76"/>
      <c r="B4" s="276"/>
      <c r="H4" s="277" t="s">
        <v>65</v>
      </c>
      <c r="I4" s="277"/>
    </row>
    <row r="5" spans="1:9" ht="33" customHeight="1" thickTop="1">
      <c r="A5" s="78" t="s">
        <v>49</v>
      </c>
      <c r="B5" s="79" t="s">
        <v>159</v>
      </c>
      <c r="C5" s="79" t="s">
        <v>22</v>
      </c>
      <c r="D5" s="87" t="s">
        <v>172</v>
      </c>
      <c r="E5" s="278"/>
      <c r="F5" s="78" t="s">
        <v>49</v>
      </c>
      <c r="G5" s="79" t="s">
        <v>159</v>
      </c>
      <c r="H5" s="79" t="s">
        <v>22</v>
      </c>
      <c r="I5" s="89" t="s">
        <v>172</v>
      </c>
    </row>
    <row r="6" spans="1:9" ht="16.5" customHeight="1">
      <c r="A6" s="80" t="s">
        <v>160</v>
      </c>
      <c r="B6" s="81" t="s">
        <v>161</v>
      </c>
      <c r="C6" s="168"/>
      <c r="D6" s="88">
        <v>100</v>
      </c>
      <c r="E6" s="278"/>
      <c r="F6" s="82">
        <v>33</v>
      </c>
      <c r="G6" s="90" t="s">
        <v>66</v>
      </c>
      <c r="H6" s="170"/>
      <c r="I6" s="172">
        <f>IF(H6="","",H6/$C$6*100)</f>
      </c>
    </row>
    <row r="7" spans="1:9" ht="16.5" customHeight="1">
      <c r="A7" s="82">
        <v>1</v>
      </c>
      <c r="B7" s="64" t="s">
        <v>69</v>
      </c>
      <c r="C7" s="169"/>
      <c r="D7" s="172">
        <f>IF(C7="","",C7/$C$6*100)</f>
      </c>
      <c r="E7" s="278"/>
      <c r="F7" s="82">
        <v>34</v>
      </c>
      <c r="G7" s="64" t="s">
        <v>70</v>
      </c>
      <c r="H7" s="170"/>
      <c r="I7" s="172">
        <f aca="true" t="shared" si="0" ref="I7:I29">IF(H7="","",H7/$C$6*100)</f>
      </c>
    </row>
    <row r="8" spans="1:9" ht="16.5" customHeight="1">
      <c r="A8" s="82">
        <v>2</v>
      </c>
      <c r="B8" s="64" t="s">
        <v>72</v>
      </c>
      <c r="C8" s="170"/>
      <c r="D8" s="172">
        <f aca="true" t="shared" si="1" ref="D8:D38">IF(C8="","",C8/$C$6*100)</f>
      </c>
      <c r="E8" s="278"/>
      <c r="F8" s="82">
        <v>35</v>
      </c>
      <c r="G8" s="64" t="s">
        <v>73</v>
      </c>
      <c r="H8" s="170"/>
      <c r="I8" s="172">
        <f t="shared" si="0"/>
      </c>
    </row>
    <row r="9" spans="1:9" ht="16.5" customHeight="1">
      <c r="A9" s="82">
        <v>3</v>
      </c>
      <c r="B9" s="64" t="s">
        <v>74</v>
      </c>
      <c r="C9" s="170"/>
      <c r="D9" s="172">
        <f t="shared" si="1"/>
      </c>
      <c r="E9" s="278"/>
      <c r="F9" s="82">
        <v>36</v>
      </c>
      <c r="G9" s="64" t="s">
        <v>75</v>
      </c>
      <c r="H9" s="170"/>
      <c r="I9" s="172">
        <f t="shared" si="0"/>
      </c>
    </row>
    <row r="10" spans="1:9" ht="16.5" customHeight="1">
      <c r="A10" s="82">
        <v>4</v>
      </c>
      <c r="B10" s="64" t="s">
        <v>76</v>
      </c>
      <c r="C10" s="170"/>
      <c r="D10" s="172">
        <f t="shared" si="1"/>
      </c>
      <c r="E10" s="278"/>
      <c r="F10" s="82">
        <v>37</v>
      </c>
      <c r="G10" s="64" t="s">
        <v>77</v>
      </c>
      <c r="H10" s="170"/>
      <c r="I10" s="172">
        <f t="shared" si="0"/>
      </c>
    </row>
    <row r="11" spans="1:9" ht="16.5" customHeight="1">
      <c r="A11" s="82">
        <v>5</v>
      </c>
      <c r="B11" s="64" t="s">
        <v>162</v>
      </c>
      <c r="C11" s="170"/>
      <c r="D11" s="172">
        <f t="shared" si="1"/>
      </c>
      <c r="E11" s="278"/>
      <c r="F11" s="82">
        <v>38</v>
      </c>
      <c r="G11" s="64" t="s">
        <v>78</v>
      </c>
      <c r="H11" s="170"/>
      <c r="I11" s="172">
        <f t="shared" si="0"/>
      </c>
    </row>
    <row r="12" spans="1:9" ht="16.5" customHeight="1">
      <c r="A12" s="82">
        <v>6</v>
      </c>
      <c r="B12" s="64" t="s">
        <v>80</v>
      </c>
      <c r="C12" s="170"/>
      <c r="D12" s="172">
        <f t="shared" si="1"/>
      </c>
      <c r="E12" s="278"/>
      <c r="F12" s="82">
        <v>39</v>
      </c>
      <c r="G12" s="64" t="s">
        <v>81</v>
      </c>
      <c r="H12" s="170"/>
      <c r="I12" s="172">
        <f t="shared" si="0"/>
      </c>
    </row>
    <row r="13" spans="1:9" ht="16.5" customHeight="1">
      <c r="A13" s="82">
        <v>7</v>
      </c>
      <c r="B13" s="64" t="s">
        <v>83</v>
      </c>
      <c r="C13" s="170"/>
      <c r="D13" s="172">
        <f t="shared" si="1"/>
      </c>
      <c r="E13" s="278"/>
      <c r="F13" s="82">
        <v>40</v>
      </c>
      <c r="G13" s="64" t="s">
        <v>84</v>
      </c>
      <c r="H13" s="170"/>
      <c r="I13" s="172">
        <f t="shared" si="0"/>
      </c>
    </row>
    <row r="14" spans="1:9" ht="16.5" customHeight="1">
      <c r="A14" s="82">
        <v>8</v>
      </c>
      <c r="B14" s="64" t="s">
        <v>86</v>
      </c>
      <c r="C14" s="170"/>
      <c r="D14" s="172">
        <f t="shared" si="1"/>
      </c>
      <c r="E14" s="278"/>
      <c r="F14" s="82">
        <v>41</v>
      </c>
      <c r="G14" s="64" t="s">
        <v>87</v>
      </c>
      <c r="H14" s="170"/>
      <c r="I14" s="172">
        <f t="shared" si="0"/>
      </c>
    </row>
    <row r="15" spans="1:9" ht="16.5" customHeight="1">
      <c r="A15" s="82">
        <v>9</v>
      </c>
      <c r="B15" s="64" t="s">
        <v>88</v>
      </c>
      <c r="C15" s="170"/>
      <c r="D15" s="172">
        <f t="shared" si="1"/>
      </c>
      <c r="E15" s="278"/>
      <c r="F15" s="82">
        <v>42</v>
      </c>
      <c r="G15" s="64" t="s">
        <v>89</v>
      </c>
      <c r="H15" s="170"/>
      <c r="I15" s="172">
        <f t="shared" si="0"/>
      </c>
    </row>
    <row r="16" spans="1:9" ht="16.5" customHeight="1">
      <c r="A16" s="82">
        <v>10</v>
      </c>
      <c r="B16" s="64" t="s">
        <v>90</v>
      </c>
      <c r="C16" s="170"/>
      <c r="D16" s="172">
        <f t="shared" si="1"/>
      </c>
      <c r="E16" s="278"/>
      <c r="F16" s="82">
        <v>43</v>
      </c>
      <c r="G16" s="64" t="s">
        <v>91</v>
      </c>
      <c r="H16" s="170"/>
      <c r="I16" s="172">
        <f t="shared" si="0"/>
      </c>
    </row>
    <row r="17" spans="1:9" ht="16.5" customHeight="1">
      <c r="A17" s="82">
        <v>11</v>
      </c>
      <c r="B17" s="64" t="s">
        <v>92</v>
      </c>
      <c r="C17" s="170"/>
      <c r="D17" s="172">
        <f t="shared" si="1"/>
      </c>
      <c r="E17" s="278"/>
      <c r="F17" s="82">
        <v>44</v>
      </c>
      <c r="G17" s="64" t="s">
        <v>93</v>
      </c>
      <c r="H17" s="170"/>
      <c r="I17" s="172">
        <f t="shared" si="0"/>
      </c>
    </row>
    <row r="18" spans="1:9" ht="16.5" customHeight="1">
      <c r="A18" s="82">
        <v>12</v>
      </c>
      <c r="B18" s="64" t="s">
        <v>94</v>
      </c>
      <c r="C18" s="170"/>
      <c r="D18" s="172">
        <f t="shared" si="1"/>
      </c>
      <c r="E18" s="278"/>
      <c r="F18" s="82">
        <v>45</v>
      </c>
      <c r="G18" s="64" t="s">
        <v>95</v>
      </c>
      <c r="H18" s="170"/>
      <c r="I18" s="172">
        <f t="shared" si="0"/>
      </c>
    </row>
    <row r="19" spans="1:9" ht="16.5" customHeight="1">
      <c r="A19" s="82">
        <v>13</v>
      </c>
      <c r="B19" s="64" t="s">
        <v>96</v>
      </c>
      <c r="C19" s="170"/>
      <c r="D19" s="172">
        <f t="shared" si="1"/>
      </c>
      <c r="E19" s="278"/>
      <c r="F19" s="82">
        <v>46</v>
      </c>
      <c r="G19" s="64" t="s">
        <v>163</v>
      </c>
      <c r="H19" s="170"/>
      <c r="I19" s="172">
        <f t="shared" si="0"/>
      </c>
    </row>
    <row r="20" spans="1:9" ht="16.5" customHeight="1">
      <c r="A20" s="82">
        <v>14</v>
      </c>
      <c r="B20" s="64" t="s">
        <v>97</v>
      </c>
      <c r="C20" s="170"/>
      <c r="D20" s="172">
        <f t="shared" si="1"/>
      </c>
      <c r="E20" s="278"/>
      <c r="F20" s="82">
        <v>47</v>
      </c>
      <c r="G20" s="64" t="s">
        <v>98</v>
      </c>
      <c r="H20" s="170"/>
      <c r="I20" s="172">
        <f t="shared" si="0"/>
      </c>
    </row>
    <row r="21" spans="1:9" ht="16.5" customHeight="1">
      <c r="A21" s="82">
        <v>15</v>
      </c>
      <c r="B21" s="64" t="s">
        <v>99</v>
      </c>
      <c r="C21" s="170"/>
      <c r="D21" s="172">
        <f t="shared" si="1"/>
      </c>
      <c r="E21" s="278"/>
      <c r="F21" s="82">
        <v>48</v>
      </c>
      <c r="G21" s="64" t="s">
        <v>100</v>
      </c>
      <c r="H21" s="170"/>
      <c r="I21" s="172">
        <f t="shared" si="0"/>
      </c>
    </row>
    <row r="22" spans="1:9" ht="16.5" customHeight="1">
      <c r="A22" s="82">
        <v>16</v>
      </c>
      <c r="B22" s="64" t="s">
        <v>101</v>
      </c>
      <c r="C22" s="170"/>
      <c r="D22" s="172">
        <f t="shared" si="1"/>
      </c>
      <c r="E22" s="278"/>
      <c r="F22" s="82">
        <v>49</v>
      </c>
      <c r="G22" s="64" t="s">
        <v>102</v>
      </c>
      <c r="H22" s="170"/>
      <c r="I22" s="172">
        <f t="shared" si="0"/>
      </c>
    </row>
    <row r="23" spans="1:9" ht="16.5" customHeight="1">
      <c r="A23" s="82">
        <v>17</v>
      </c>
      <c r="B23" s="64" t="s">
        <v>103</v>
      </c>
      <c r="C23" s="170"/>
      <c r="D23" s="172">
        <f t="shared" si="1"/>
      </c>
      <c r="E23" s="278"/>
      <c r="F23" s="82">
        <v>50</v>
      </c>
      <c r="G23" s="64" t="s">
        <v>104</v>
      </c>
      <c r="H23" s="170"/>
      <c r="I23" s="172">
        <f t="shared" si="0"/>
      </c>
    </row>
    <row r="24" spans="1:9" ht="16.5" customHeight="1">
      <c r="A24" s="82">
        <v>18</v>
      </c>
      <c r="B24" s="64" t="s">
        <v>164</v>
      </c>
      <c r="C24" s="170"/>
      <c r="D24" s="172">
        <f t="shared" si="1"/>
      </c>
      <c r="E24" s="278"/>
      <c r="F24" s="82">
        <v>51</v>
      </c>
      <c r="G24" s="64" t="s">
        <v>105</v>
      </c>
      <c r="H24" s="170"/>
      <c r="I24" s="172">
        <f t="shared" si="0"/>
      </c>
    </row>
    <row r="25" spans="1:9" ht="16.5" customHeight="1">
      <c r="A25" s="82">
        <v>19</v>
      </c>
      <c r="B25" s="64" t="s">
        <v>106</v>
      </c>
      <c r="C25" s="170"/>
      <c r="D25" s="172">
        <f t="shared" si="1"/>
      </c>
      <c r="E25" s="278"/>
      <c r="F25" s="82">
        <v>52</v>
      </c>
      <c r="G25" s="64" t="s">
        <v>165</v>
      </c>
      <c r="H25" s="170"/>
      <c r="I25" s="172">
        <f t="shared" si="0"/>
      </c>
    </row>
    <row r="26" spans="1:9" ht="16.5" customHeight="1">
      <c r="A26" s="82">
        <v>20</v>
      </c>
      <c r="B26" s="64" t="s">
        <v>107</v>
      </c>
      <c r="C26" s="170"/>
      <c r="D26" s="172">
        <f t="shared" si="1"/>
      </c>
      <c r="E26" s="278"/>
      <c r="F26" s="82">
        <v>53</v>
      </c>
      <c r="G26" s="91" t="s">
        <v>175</v>
      </c>
      <c r="H26" s="170"/>
      <c r="I26" s="172">
        <f t="shared" si="0"/>
      </c>
    </row>
    <row r="27" spans="1:9" ht="16.5" customHeight="1">
      <c r="A27" s="82">
        <v>21</v>
      </c>
      <c r="B27" s="64" t="s">
        <v>108</v>
      </c>
      <c r="C27" s="170"/>
      <c r="D27" s="172">
        <f t="shared" si="1"/>
      </c>
      <c r="E27" s="278"/>
      <c r="F27" s="82">
        <v>54</v>
      </c>
      <c r="G27" s="64" t="s">
        <v>174</v>
      </c>
      <c r="H27" s="170"/>
      <c r="I27" s="172">
        <f t="shared" si="0"/>
      </c>
    </row>
    <row r="28" spans="1:9" ht="16.5" customHeight="1">
      <c r="A28" s="82">
        <v>22</v>
      </c>
      <c r="B28" s="64" t="s">
        <v>166</v>
      </c>
      <c r="C28" s="170"/>
      <c r="D28" s="172">
        <f t="shared" si="1"/>
      </c>
      <c r="E28" s="278"/>
      <c r="F28" s="82">
        <v>55</v>
      </c>
      <c r="G28" s="64" t="s">
        <v>167</v>
      </c>
      <c r="H28" s="170"/>
      <c r="I28" s="172">
        <f t="shared" si="0"/>
      </c>
    </row>
    <row r="29" spans="1:9" ht="16.5" customHeight="1">
      <c r="A29" s="82">
        <v>23</v>
      </c>
      <c r="B29" s="64" t="s">
        <v>173</v>
      </c>
      <c r="C29" s="170"/>
      <c r="D29" s="172">
        <f t="shared" si="1"/>
      </c>
      <c r="E29" s="278"/>
      <c r="F29" s="82">
        <v>56</v>
      </c>
      <c r="G29" s="64" t="s">
        <v>109</v>
      </c>
      <c r="H29" s="170"/>
      <c r="I29" s="172">
        <f t="shared" si="0"/>
      </c>
    </row>
    <row r="30" spans="1:9" ht="16.5" customHeight="1">
      <c r="A30" s="82">
        <v>24</v>
      </c>
      <c r="B30" s="64" t="s">
        <v>110</v>
      </c>
      <c r="C30" s="170"/>
      <c r="D30" s="172">
        <f t="shared" si="1"/>
      </c>
      <c r="E30" s="278"/>
      <c r="F30" s="82"/>
      <c r="G30" s="64"/>
      <c r="H30" s="170"/>
      <c r="I30" s="96"/>
    </row>
    <row r="31" spans="1:10" ht="16.5" customHeight="1">
      <c r="A31" s="83">
        <v>25</v>
      </c>
      <c r="B31" s="84" t="s">
        <v>111</v>
      </c>
      <c r="C31" s="170"/>
      <c r="D31" s="172">
        <f t="shared" si="1"/>
      </c>
      <c r="E31" s="278"/>
      <c r="F31" s="92" t="s">
        <v>112</v>
      </c>
      <c r="G31" s="81" t="s">
        <v>168</v>
      </c>
      <c r="H31" s="168"/>
      <c r="I31" s="94" t="s">
        <v>169</v>
      </c>
      <c r="J31" s="42">
        <f>IF(H31&lt;&gt;'B3'!$B$11,"L","")</f>
      </c>
    </row>
    <row r="32" spans="1:9" ht="16.5" customHeight="1">
      <c r="A32" s="82">
        <v>26</v>
      </c>
      <c r="B32" s="64" t="s">
        <v>113</v>
      </c>
      <c r="C32" s="170"/>
      <c r="D32" s="172">
        <f t="shared" si="1"/>
      </c>
      <c r="E32" s="278"/>
      <c r="F32" s="82">
        <v>1</v>
      </c>
      <c r="G32" s="72" t="s">
        <v>170</v>
      </c>
      <c r="H32" s="170"/>
      <c r="I32" s="73">
        <f>IF(H32="","",H32/$H$31*100)</f>
      </c>
    </row>
    <row r="33" spans="1:9" ht="16.5" customHeight="1">
      <c r="A33" s="82">
        <v>27</v>
      </c>
      <c r="B33" s="64" t="s">
        <v>114</v>
      </c>
      <c r="C33" s="170"/>
      <c r="D33" s="172">
        <f t="shared" si="1"/>
      </c>
      <c r="E33" s="278"/>
      <c r="F33" s="82">
        <v>2</v>
      </c>
      <c r="G33" s="64" t="s">
        <v>115</v>
      </c>
      <c r="H33" s="170"/>
      <c r="I33" s="73">
        <f aca="true" t="shared" si="2" ref="I33:I38">IF(H33="","",H33/$H$31*100)</f>
      </c>
    </row>
    <row r="34" spans="1:9" ht="16.5" customHeight="1">
      <c r="A34" s="82">
        <v>28</v>
      </c>
      <c r="B34" s="64" t="s">
        <v>116</v>
      </c>
      <c r="C34" s="170"/>
      <c r="D34" s="172">
        <f t="shared" si="1"/>
      </c>
      <c r="E34" s="278"/>
      <c r="F34" s="82">
        <v>3</v>
      </c>
      <c r="G34" s="93" t="s">
        <v>117</v>
      </c>
      <c r="H34" s="170"/>
      <c r="I34" s="73">
        <f t="shared" si="2"/>
      </c>
    </row>
    <row r="35" spans="1:9" ht="16.5" customHeight="1">
      <c r="A35" s="82">
        <v>29</v>
      </c>
      <c r="B35" s="64" t="s">
        <v>118</v>
      </c>
      <c r="C35" s="170"/>
      <c r="D35" s="172">
        <f t="shared" si="1"/>
      </c>
      <c r="E35" s="278"/>
      <c r="F35" s="82">
        <v>4</v>
      </c>
      <c r="G35" s="64" t="s">
        <v>119</v>
      </c>
      <c r="H35" s="170"/>
      <c r="I35" s="73">
        <f t="shared" si="2"/>
      </c>
    </row>
    <row r="36" spans="1:9" ht="16.5" customHeight="1">
      <c r="A36" s="82">
        <v>30</v>
      </c>
      <c r="B36" s="64" t="s">
        <v>121</v>
      </c>
      <c r="C36" s="170"/>
      <c r="D36" s="172">
        <f t="shared" si="1"/>
      </c>
      <c r="E36" s="278"/>
      <c r="F36" s="82">
        <v>5</v>
      </c>
      <c r="G36" s="64" t="s">
        <v>122</v>
      </c>
      <c r="H36" s="170"/>
      <c r="I36" s="73">
        <f t="shared" si="2"/>
      </c>
    </row>
    <row r="37" spans="1:9" ht="16.5" customHeight="1">
      <c r="A37" s="82">
        <v>31</v>
      </c>
      <c r="B37" s="64" t="s">
        <v>124</v>
      </c>
      <c r="C37" s="170"/>
      <c r="D37" s="172">
        <f t="shared" si="1"/>
      </c>
      <c r="E37" s="278"/>
      <c r="F37" s="82">
        <v>6</v>
      </c>
      <c r="G37" s="64" t="s">
        <v>125</v>
      </c>
      <c r="H37" s="170"/>
      <c r="I37" s="73">
        <f t="shared" si="2"/>
      </c>
    </row>
    <row r="38" spans="1:9" ht="16.5" customHeight="1" thickBot="1">
      <c r="A38" s="85">
        <v>32</v>
      </c>
      <c r="B38" s="86" t="s">
        <v>127</v>
      </c>
      <c r="C38" s="171"/>
      <c r="D38" s="173">
        <f t="shared" si="1"/>
      </c>
      <c r="E38" s="278"/>
      <c r="F38" s="85">
        <v>7</v>
      </c>
      <c r="G38" s="86" t="s">
        <v>171</v>
      </c>
      <c r="H38" s="171"/>
      <c r="I38" s="97">
        <f t="shared" si="2"/>
      </c>
    </row>
    <row r="39" spans="1:9" ht="18" customHeight="1" thickTop="1">
      <c r="A39" s="273"/>
      <c r="B39" s="273"/>
      <c r="C39" s="273"/>
      <c r="D39" s="273"/>
      <c r="E39" s="273"/>
      <c r="F39" s="273"/>
      <c r="G39" s="273"/>
      <c r="H39" s="273"/>
      <c r="I39" s="273"/>
    </row>
    <row r="40" spans="1:9" ht="18" customHeight="1">
      <c r="A40" s="74"/>
      <c r="B40" s="77"/>
      <c r="C40" s="77"/>
      <c r="D40" s="95"/>
      <c r="E40" s="77"/>
      <c r="F40" s="76"/>
      <c r="G40" s="271" t="s">
        <v>286</v>
      </c>
      <c r="H40" s="271"/>
      <c r="I40" s="271"/>
    </row>
    <row r="41" spans="1:9" ht="20.25" customHeight="1">
      <c r="A41" s="272" t="s">
        <v>35</v>
      </c>
      <c r="B41" s="272"/>
      <c r="C41" s="77"/>
      <c r="D41" s="95"/>
      <c r="E41" s="77"/>
      <c r="F41" s="76"/>
      <c r="G41" s="245" t="s">
        <v>281</v>
      </c>
      <c r="H41" s="245"/>
      <c r="I41" s="245"/>
    </row>
    <row r="42" spans="1:9" ht="16.5">
      <c r="A42" s="76"/>
      <c r="B42" s="77"/>
      <c r="C42" s="77"/>
      <c r="D42" s="95"/>
      <c r="E42" s="77"/>
      <c r="F42" s="76"/>
      <c r="G42" s="270"/>
      <c r="H42" s="270"/>
      <c r="I42" s="270"/>
    </row>
    <row r="43" spans="1:9" ht="15">
      <c r="A43" s="76"/>
      <c r="B43" s="77"/>
      <c r="C43" s="77"/>
      <c r="D43" s="95"/>
      <c r="E43" s="77"/>
      <c r="F43" s="76"/>
      <c r="G43" s="77"/>
      <c r="H43" s="77"/>
      <c r="I43" s="77"/>
    </row>
    <row r="44" spans="1:9" ht="15">
      <c r="A44" s="76"/>
      <c r="B44" s="77"/>
      <c r="C44" s="77"/>
      <c r="D44" s="95"/>
      <c r="E44" s="77"/>
      <c r="F44" s="76"/>
      <c r="G44" s="77"/>
      <c r="H44" s="77"/>
      <c r="I44" s="77"/>
    </row>
    <row r="45" spans="1:9" ht="15">
      <c r="A45" s="76"/>
      <c r="B45" s="77"/>
      <c r="C45" s="77"/>
      <c r="D45" s="95"/>
      <c r="E45" s="77"/>
      <c r="F45" s="76"/>
      <c r="G45" s="77"/>
      <c r="H45" s="77"/>
      <c r="I45" s="77"/>
    </row>
    <row r="46" spans="1:9" ht="15">
      <c r="A46" s="76"/>
      <c r="B46" s="77"/>
      <c r="C46" s="77"/>
      <c r="D46" s="95"/>
      <c r="E46" s="77"/>
      <c r="F46" s="76"/>
      <c r="G46" s="77"/>
      <c r="H46" s="77"/>
      <c r="I46" s="77"/>
    </row>
  </sheetData>
  <sheetProtection/>
  <mergeCells count="13">
    <mergeCell ref="A39:I39"/>
    <mergeCell ref="A1:B1"/>
    <mergeCell ref="C1:G1"/>
    <mergeCell ref="A2:B2"/>
    <mergeCell ref="C2:G2"/>
    <mergeCell ref="C3:G3"/>
    <mergeCell ref="B3:B4"/>
    <mergeCell ref="H4:I4"/>
    <mergeCell ref="E5:E38"/>
    <mergeCell ref="G42:I42"/>
    <mergeCell ref="G40:I40"/>
    <mergeCell ref="A41:B41"/>
    <mergeCell ref="G41:I41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="90" zoomScaleNormal="90" workbookViewId="0" topLeftCell="A1">
      <selection activeCell="B6" sqref="B6"/>
    </sheetView>
  </sheetViews>
  <sheetFormatPr defaultColWidth="8.66015625" defaultRowHeight="18"/>
  <cols>
    <col min="1" max="1" width="31.91015625" style="0" customWidth="1"/>
    <col min="2" max="2" width="38.5" style="0" customWidth="1"/>
    <col min="3" max="4" width="2.66015625" style="47" customWidth="1"/>
    <col min="5" max="6" width="2.66015625" style="0" customWidth="1"/>
  </cols>
  <sheetData>
    <row r="1" spans="1:2" ht="30.75" customHeight="1">
      <c r="A1" s="145" t="s">
        <v>250</v>
      </c>
      <c r="B1" s="35"/>
    </row>
    <row r="2" spans="1:2" ht="18.75">
      <c r="A2" s="225" t="s">
        <v>288</v>
      </c>
      <c r="B2" s="225"/>
    </row>
    <row r="3" spans="1:2" ht="17.25" customHeight="1">
      <c r="A3" s="279" t="s">
        <v>267</v>
      </c>
      <c r="B3" s="279"/>
    </row>
    <row r="4" spans="1:2" ht="26.25" customHeight="1" thickBot="1">
      <c r="A4" s="50"/>
      <c r="B4" s="46"/>
    </row>
    <row r="5" spans="1:2" ht="18" customHeight="1" thickTop="1">
      <c r="A5" s="280" t="s">
        <v>67</v>
      </c>
      <c r="B5" s="204" t="s">
        <v>68</v>
      </c>
    </row>
    <row r="6" spans="1:2" ht="18">
      <c r="A6" s="281"/>
      <c r="B6" s="48" t="s">
        <v>177</v>
      </c>
    </row>
    <row r="7" spans="1:2" ht="15" customHeight="1" thickBot="1">
      <c r="A7" s="100">
        <v>1</v>
      </c>
      <c r="B7" s="101">
        <v>2</v>
      </c>
    </row>
    <row r="8" spans="1:2" ht="15" customHeight="1" thickTop="1">
      <c r="A8" s="102" t="s">
        <v>131</v>
      </c>
      <c r="B8" s="176"/>
    </row>
    <row r="9" spans="1:2" ht="15" customHeight="1">
      <c r="A9" s="103" t="s">
        <v>180</v>
      </c>
      <c r="B9" s="174"/>
    </row>
    <row r="10" spans="1:2" ht="15" customHeight="1">
      <c r="A10" s="104" t="s">
        <v>178</v>
      </c>
      <c r="B10" s="175"/>
    </row>
    <row r="11" spans="1:2" ht="15" customHeight="1">
      <c r="A11" s="104" t="s">
        <v>181</v>
      </c>
      <c r="B11" s="175"/>
    </row>
    <row r="12" spans="1:2" ht="15" customHeight="1">
      <c r="A12" s="104" t="s">
        <v>182</v>
      </c>
      <c r="B12" s="175"/>
    </row>
    <row r="13" spans="1:2" ht="15" customHeight="1">
      <c r="A13" s="104" t="s">
        <v>183</v>
      </c>
      <c r="B13" s="175"/>
    </row>
    <row r="14" spans="1:2" ht="15" customHeight="1">
      <c r="A14" s="104" t="s">
        <v>179</v>
      </c>
      <c r="B14" s="175"/>
    </row>
    <row r="15" spans="1:2" ht="15" customHeight="1">
      <c r="A15" s="104" t="s">
        <v>289</v>
      </c>
      <c r="B15" s="175"/>
    </row>
    <row r="16" spans="1:2" ht="15" customHeight="1">
      <c r="A16" s="104" t="s">
        <v>290</v>
      </c>
      <c r="B16" s="175"/>
    </row>
    <row r="17" spans="1:2" ht="15" customHeight="1" thickBot="1">
      <c r="A17" s="104" t="s">
        <v>291</v>
      </c>
      <c r="B17" s="175"/>
    </row>
    <row r="18" spans="2:3" ht="21.75" customHeight="1" thickTop="1">
      <c r="B18" s="205" t="s">
        <v>287</v>
      </c>
      <c r="C18" s="150"/>
    </row>
    <row r="19" spans="1:2" ht="20.25">
      <c r="A19" s="29"/>
      <c r="B19" s="51" t="s">
        <v>281</v>
      </c>
    </row>
    <row r="20" spans="1:2" ht="18">
      <c r="A20" s="29"/>
      <c r="B20" s="29"/>
    </row>
    <row r="21" spans="1:2" ht="18">
      <c r="A21" s="29"/>
      <c r="B21" s="29"/>
    </row>
    <row r="22" spans="1:2" ht="18">
      <c r="A22" s="29"/>
      <c r="B22" s="29"/>
    </row>
  </sheetData>
  <sheetProtection/>
  <mergeCells count="3">
    <mergeCell ref="A2:B2"/>
    <mergeCell ref="A3:B3"/>
    <mergeCell ref="A5:A6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5" sqref="B5:B7"/>
    </sheetView>
  </sheetViews>
  <sheetFormatPr defaultColWidth="8.66015625" defaultRowHeight="18"/>
  <cols>
    <col min="1" max="1" width="41.83203125" style="0" customWidth="1"/>
    <col min="2" max="6" width="12.41015625" style="0" customWidth="1"/>
    <col min="7" max="9" width="2.66015625" style="36" customWidth="1"/>
    <col min="10" max="10" width="2.66015625" style="0" customWidth="1"/>
  </cols>
  <sheetData>
    <row r="1" spans="1:5" ht="24.75" customHeight="1">
      <c r="A1" s="146" t="s">
        <v>50</v>
      </c>
      <c r="B1" s="232" t="s">
        <v>45</v>
      </c>
      <c r="C1" s="232"/>
      <c r="D1" s="232"/>
      <c r="E1" s="54" t="s">
        <v>184</v>
      </c>
    </row>
    <row r="2" spans="1:6" ht="21.75" customHeight="1">
      <c r="A2" s="40"/>
      <c r="B2" s="249" t="s">
        <v>295</v>
      </c>
      <c r="C2" s="249"/>
      <c r="D2" s="249"/>
      <c r="E2" s="249"/>
      <c r="F2" s="249"/>
    </row>
    <row r="3" spans="1:6" ht="18">
      <c r="A3" s="55"/>
      <c r="B3" s="282" t="s">
        <v>258</v>
      </c>
      <c r="C3" s="282"/>
      <c r="D3" s="282"/>
      <c r="E3" s="282"/>
      <c r="F3" s="282"/>
    </row>
    <row r="4" spans="1:6" ht="32.25" customHeight="1" thickBot="1">
      <c r="A4" s="117"/>
      <c r="F4" s="206"/>
    </row>
    <row r="5" spans="1:6" ht="20.25" customHeight="1" thickTop="1">
      <c r="A5" s="280" t="s">
        <v>67</v>
      </c>
      <c r="B5" s="284" t="s">
        <v>22</v>
      </c>
      <c r="C5" s="284" t="s">
        <v>172</v>
      </c>
      <c r="D5" s="220" t="s">
        <v>293</v>
      </c>
      <c r="E5" s="220"/>
      <c r="F5" s="287"/>
    </row>
    <row r="6" spans="1:6" ht="34.5" customHeight="1">
      <c r="A6" s="283"/>
      <c r="B6" s="285"/>
      <c r="C6" s="285"/>
      <c r="D6" s="290" t="s">
        <v>185</v>
      </c>
      <c r="E6" s="290" t="s">
        <v>186</v>
      </c>
      <c r="F6" s="288" t="s">
        <v>187</v>
      </c>
    </row>
    <row r="7" spans="1:6" ht="28.5" customHeight="1">
      <c r="A7" s="281"/>
      <c r="B7" s="286"/>
      <c r="C7" s="286"/>
      <c r="D7" s="291"/>
      <c r="E7" s="291"/>
      <c r="F7" s="289"/>
    </row>
    <row r="8" spans="1:6" ht="18.75" customHeight="1" thickBot="1">
      <c r="A8" s="120">
        <v>1</v>
      </c>
      <c r="B8" s="121" t="s">
        <v>292</v>
      </c>
      <c r="C8" s="121">
        <v>3</v>
      </c>
      <c r="D8" s="98">
        <v>4</v>
      </c>
      <c r="E8" s="98">
        <v>5</v>
      </c>
      <c r="F8" s="154">
        <v>6</v>
      </c>
    </row>
    <row r="9" spans="1:6" ht="16.5" customHeight="1" thickTop="1">
      <c r="A9" s="123" t="s">
        <v>297</v>
      </c>
      <c r="B9" s="179"/>
      <c r="C9" s="180" t="s">
        <v>213</v>
      </c>
      <c r="D9" s="181"/>
      <c r="E9" s="181"/>
      <c r="F9" s="182"/>
    </row>
    <row r="10" spans="1:7" ht="16.5" customHeight="1">
      <c r="A10" s="104" t="s">
        <v>189</v>
      </c>
      <c r="B10" s="118"/>
      <c r="C10" s="111">
        <v>100</v>
      </c>
      <c r="D10" s="177"/>
      <c r="E10" s="177"/>
      <c r="F10" s="178"/>
      <c r="G10" s="36">
        <f>IF(B10&lt;&gt;B12+B14+B15+B16,"L","")</f>
      </c>
    </row>
    <row r="11" spans="1:6" ht="16.5" customHeight="1">
      <c r="A11" s="124" t="s">
        <v>188</v>
      </c>
      <c r="B11" s="49"/>
      <c r="C11" s="183"/>
      <c r="D11" s="112"/>
      <c r="E11" s="112"/>
      <c r="F11" s="151"/>
    </row>
    <row r="12" spans="1:6" ht="16.5" customHeight="1">
      <c r="A12" s="104" t="s">
        <v>244</v>
      </c>
      <c r="B12" s="49"/>
      <c r="C12" s="183">
        <f>IF(OR(B12=0,B12=""),"",B12/$B$10*100)</f>
      </c>
      <c r="D12" s="112"/>
      <c r="E12" s="112"/>
      <c r="F12" s="151"/>
    </row>
    <row r="13" spans="1:6" ht="16.5" customHeight="1">
      <c r="A13" s="104" t="s">
        <v>245</v>
      </c>
      <c r="B13" s="49"/>
      <c r="C13" s="183">
        <f>IF(OR(B13="",B13=0),"",B13/B12*100)</f>
      </c>
      <c r="D13" s="112"/>
      <c r="E13" s="112"/>
      <c r="F13" s="151"/>
    </row>
    <row r="14" spans="1:6" ht="16.5" customHeight="1">
      <c r="A14" s="104" t="s">
        <v>243</v>
      </c>
      <c r="B14" s="49"/>
      <c r="C14" s="183">
        <f>IF(OR(B14=0,B14=""),"",B14/$B$10*100)</f>
      </c>
      <c r="D14" s="112"/>
      <c r="E14" s="112"/>
      <c r="F14" s="151"/>
    </row>
    <row r="15" spans="1:6" ht="16.5" customHeight="1">
      <c r="A15" s="104" t="s">
        <v>241</v>
      </c>
      <c r="B15" s="49"/>
      <c r="C15" s="183">
        <f>IF(OR(B15=0,B15=""),"",B15/$B$10*100)</f>
      </c>
      <c r="D15" s="112"/>
      <c r="E15" s="112"/>
      <c r="F15" s="151"/>
    </row>
    <row r="16" spans="1:6" ht="16.5" customHeight="1" thickBot="1">
      <c r="A16" s="105" t="s">
        <v>242</v>
      </c>
      <c r="B16" s="106"/>
      <c r="C16" s="184">
        <f>IF(OR(B16=0,B16=""),"",B16/$B$10*100)</f>
      </c>
      <c r="D16" s="152"/>
      <c r="E16" s="152"/>
      <c r="F16" s="153"/>
    </row>
    <row r="17" spans="1:7" ht="18.75" customHeight="1" thickTop="1">
      <c r="A17" s="211" t="s">
        <v>296</v>
      </c>
      <c r="B17" s="29"/>
      <c r="C17" s="29"/>
      <c r="D17" s="293"/>
      <c r="E17" s="293"/>
      <c r="F17" s="293"/>
      <c r="G17" s="113"/>
    </row>
    <row r="18" spans="1:7" ht="18">
      <c r="A18" s="99" t="s">
        <v>35</v>
      </c>
      <c r="B18" s="114"/>
      <c r="C18" s="294" t="s">
        <v>294</v>
      </c>
      <c r="D18" s="294"/>
      <c r="E18" s="294"/>
      <c r="F18" s="294"/>
      <c r="G18" s="113"/>
    </row>
    <row r="19" spans="1:7" ht="18">
      <c r="A19" s="115"/>
      <c r="B19" s="114"/>
      <c r="C19" s="114"/>
      <c r="D19" s="292"/>
      <c r="E19" s="292"/>
      <c r="F19" s="29"/>
      <c r="G19" s="113"/>
    </row>
    <row r="20" spans="1:7" ht="18">
      <c r="A20" s="115"/>
      <c r="B20" s="114"/>
      <c r="C20" s="114"/>
      <c r="D20" s="114"/>
      <c r="E20" s="114"/>
      <c r="F20" s="29"/>
      <c r="G20" s="113"/>
    </row>
    <row r="21" spans="1:7" ht="18">
      <c r="A21" s="115"/>
      <c r="B21" s="114"/>
      <c r="C21" s="114"/>
      <c r="D21" s="114"/>
      <c r="E21" s="114"/>
      <c r="F21" s="29"/>
      <c r="G21" s="113"/>
    </row>
    <row r="22" spans="1:7" ht="18">
      <c r="A22" s="115"/>
      <c r="B22" s="114"/>
      <c r="C22" s="114"/>
      <c r="D22" s="114"/>
      <c r="E22" s="114"/>
      <c r="F22" s="29"/>
      <c r="G22" s="113"/>
    </row>
    <row r="23" spans="1:7" ht="9" customHeight="1">
      <c r="A23" s="115"/>
      <c r="B23" s="114"/>
      <c r="C23" s="114"/>
      <c r="D23" s="114"/>
      <c r="E23" s="114"/>
      <c r="F23" s="29"/>
      <c r="G23" s="113"/>
    </row>
  </sheetData>
  <sheetProtection/>
  <mergeCells count="13">
    <mergeCell ref="D19:E19"/>
    <mergeCell ref="E6:E7"/>
    <mergeCell ref="D17:F17"/>
    <mergeCell ref="C18:F18"/>
    <mergeCell ref="B3:F3"/>
    <mergeCell ref="B2:F2"/>
    <mergeCell ref="B1:D1"/>
    <mergeCell ref="A5:A7"/>
    <mergeCell ref="B5:B7"/>
    <mergeCell ref="C5:C7"/>
    <mergeCell ref="D5:F5"/>
    <mergeCell ref="F6:F7"/>
    <mergeCell ref="D6:D7"/>
  </mergeCells>
  <printOptions/>
  <pageMargins left="0.6" right="0.2" top="0.44" bottom="0.28" header="0.31" footer="0.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="90" zoomScaleNormal="90" workbookViewId="0" topLeftCell="A1">
      <selection activeCell="A16" sqref="A16"/>
    </sheetView>
  </sheetViews>
  <sheetFormatPr defaultColWidth="8.66015625" defaultRowHeight="18"/>
  <cols>
    <col min="1" max="1" width="43.16015625" style="55" customWidth="1"/>
    <col min="2" max="6" width="12.41015625" style="53" customWidth="1"/>
    <col min="7" max="8" width="2.66015625" style="57" customWidth="1"/>
    <col min="9" max="9" width="2.66015625" style="55" customWidth="1"/>
    <col min="10" max="16384" width="8.83203125" style="55" customWidth="1"/>
  </cols>
  <sheetData>
    <row r="1" spans="1:5" ht="25.5" customHeight="1">
      <c r="A1" s="116" t="s">
        <v>251</v>
      </c>
      <c r="B1" s="232" t="s">
        <v>45</v>
      </c>
      <c r="C1" s="232"/>
      <c r="D1" s="232"/>
      <c r="E1" s="54" t="s">
        <v>190</v>
      </c>
    </row>
    <row r="2" spans="1:6" ht="21.75" customHeight="1">
      <c r="A2" s="40"/>
      <c r="B2" s="249" t="s">
        <v>191</v>
      </c>
      <c r="C2" s="249"/>
      <c r="D2" s="249"/>
      <c r="E2" s="249"/>
      <c r="F2" s="249"/>
    </row>
    <row r="3" spans="2:6" ht="15" customHeight="1">
      <c r="B3" s="282" t="s">
        <v>258</v>
      </c>
      <c r="C3" s="282"/>
      <c r="D3" s="282"/>
      <c r="E3" s="282"/>
      <c r="F3" s="282"/>
    </row>
    <row r="4" spans="1:6" ht="28.5" customHeight="1" thickBot="1">
      <c r="A4" s="132"/>
      <c r="F4" s="207"/>
    </row>
    <row r="5" spans="1:6" ht="17.25" customHeight="1" thickTop="1">
      <c r="A5" s="280" t="s">
        <v>67</v>
      </c>
      <c r="B5" s="295" t="s">
        <v>22</v>
      </c>
      <c r="C5" s="295" t="s">
        <v>172</v>
      </c>
      <c r="D5" s="220" t="s">
        <v>298</v>
      </c>
      <c r="E5" s="220"/>
      <c r="F5" s="287"/>
    </row>
    <row r="6" spans="1:6" ht="12.75" customHeight="1">
      <c r="A6" s="283"/>
      <c r="B6" s="296"/>
      <c r="C6" s="296"/>
      <c r="D6" s="290" t="s">
        <v>185</v>
      </c>
      <c r="E6" s="290" t="s">
        <v>186</v>
      </c>
      <c r="F6" s="288" t="s">
        <v>187</v>
      </c>
    </row>
    <row r="7" spans="1:6" ht="12.75">
      <c r="A7" s="281"/>
      <c r="B7" s="291"/>
      <c r="C7" s="291"/>
      <c r="D7" s="291"/>
      <c r="E7" s="291"/>
      <c r="F7" s="289"/>
    </row>
    <row r="8" spans="1:6" ht="15" thickBot="1">
      <c r="A8" s="120">
        <v>1</v>
      </c>
      <c r="B8" s="121" t="s">
        <v>292</v>
      </c>
      <c r="C8" s="121">
        <v>3</v>
      </c>
      <c r="D8" s="121">
        <v>4</v>
      </c>
      <c r="E8" s="121">
        <v>5</v>
      </c>
      <c r="F8" s="122">
        <v>6</v>
      </c>
    </row>
    <row r="9" spans="1:20" ht="17.25" customHeight="1" thickTop="1">
      <c r="A9" s="102" t="s">
        <v>192</v>
      </c>
      <c r="B9" s="195"/>
      <c r="C9" s="191">
        <v>100</v>
      </c>
      <c r="D9" s="190"/>
      <c r="E9" s="190"/>
      <c r="F9" s="192"/>
      <c r="G9" s="3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6" ht="15" customHeight="1">
      <c r="A10" s="104" t="s">
        <v>214</v>
      </c>
      <c r="B10" s="125"/>
      <c r="C10" s="185">
        <f>IF(OR(B10="",B10=0),"",B10*100/$B$9)</f>
      </c>
      <c r="D10" s="125"/>
      <c r="E10" s="125"/>
      <c r="F10" s="128"/>
    </row>
    <row r="11" spans="1:6" ht="15" customHeight="1">
      <c r="A11" s="104" t="s">
        <v>215</v>
      </c>
      <c r="B11" s="125"/>
      <c r="C11" s="185">
        <f>IF(OR(B11="",B11=0),"",B11*100/$B$9)</f>
      </c>
      <c r="D11" s="125"/>
      <c r="E11" s="125"/>
      <c r="F11" s="128"/>
    </row>
    <row r="12" spans="1:6" ht="15" customHeight="1">
      <c r="A12" s="104" t="s">
        <v>216</v>
      </c>
      <c r="B12" s="133"/>
      <c r="C12" s="185">
        <f>IF(OR(B12="",B12=0),"",B12*100/$B$9)</f>
      </c>
      <c r="D12" s="125"/>
      <c r="E12" s="125"/>
      <c r="F12" s="128"/>
    </row>
    <row r="13" spans="1:7" ht="17.25" customHeight="1">
      <c r="A13" s="123" t="s">
        <v>193</v>
      </c>
      <c r="B13" s="131"/>
      <c r="C13" s="186">
        <v>100</v>
      </c>
      <c r="D13" s="193"/>
      <c r="E13" s="193"/>
      <c r="F13" s="194"/>
      <c r="G13" s="57">
        <f>IF(B13&lt;&gt;B14+B15+B16+B21,"L","")</f>
      </c>
    </row>
    <row r="14" spans="1:6" ht="16.5" customHeight="1">
      <c r="A14" s="103" t="s">
        <v>246</v>
      </c>
      <c r="B14" s="125"/>
      <c r="C14" s="185">
        <f>IF(OR(B14="",B14=0),"",B14/(B15+B14)*100)</f>
      </c>
      <c r="D14" s="125"/>
      <c r="E14" s="125"/>
      <c r="F14" s="128"/>
    </row>
    <row r="15" spans="1:6" ht="15" customHeight="1">
      <c r="A15" s="103" t="s">
        <v>248</v>
      </c>
      <c r="B15" s="125"/>
      <c r="C15" s="185">
        <f>IF(OR(B15="",B15=0),"",B15/$B$13*100)</f>
      </c>
      <c r="D15" s="125"/>
      <c r="E15" s="125"/>
      <c r="F15" s="128"/>
    </row>
    <row r="16" spans="1:6" ht="17.25" customHeight="1">
      <c r="A16" s="103" t="s">
        <v>247</v>
      </c>
      <c r="B16" s="125"/>
      <c r="C16" s="185">
        <f>IF(OR(B16="",B16=0),"",B16/$B$13*100)</f>
      </c>
      <c r="D16" s="125"/>
      <c r="E16" s="125"/>
      <c r="F16" s="128"/>
    </row>
    <row r="17" spans="1:7" ht="15" customHeight="1">
      <c r="A17" s="104" t="s">
        <v>217</v>
      </c>
      <c r="B17" s="125"/>
      <c r="C17" s="187"/>
      <c r="D17" s="125"/>
      <c r="E17" s="125"/>
      <c r="F17" s="128"/>
      <c r="G17" s="57">
        <f>IF(B17&lt;&gt;B18+B19+B20,"L","")</f>
      </c>
    </row>
    <row r="18" spans="1:6" ht="15" customHeight="1">
      <c r="A18" s="104" t="s">
        <v>218</v>
      </c>
      <c r="B18" s="125"/>
      <c r="C18" s="185"/>
      <c r="D18" s="125"/>
      <c r="E18" s="125"/>
      <c r="F18" s="128"/>
    </row>
    <row r="19" spans="1:6" ht="15" customHeight="1">
      <c r="A19" s="104" t="s">
        <v>219</v>
      </c>
      <c r="B19" s="125"/>
      <c r="C19" s="185"/>
      <c r="D19" s="125"/>
      <c r="E19" s="125"/>
      <c r="F19" s="128"/>
    </row>
    <row r="20" spans="1:6" ht="27.75" customHeight="1">
      <c r="A20" s="124" t="s">
        <v>220</v>
      </c>
      <c r="B20" s="126"/>
      <c r="C20" s="188"/>
      <c r="D20" s="126"/>
      <c r="E20" s="126"/>
      <c r="F20" s="129"/>
    </row>
    <row r="21" spans="1:7" ht="16.5" customHeight="1">
      <c r="A21" s="103" t="s">
        <v>249</v>
      </c>
      <c r="B21" s="125"/>
      <c r="C21" s="185">
        <f>IF(OR(B21="",B21=0),"",B21/$B$13*100)</f>
      </c>
      <c r="D21" s="193"/>
      <c r="E21" s="193"/>
      <c r="F21" s="194"/>
      <c r="G21" s="57">
        <f>IF(B21&lt;&gt;B22+B24+B25,"L","")</f>
      </c>
    </row>
    <row r="22" spans="1:6" ht="25.5" customHeight="1">
      <c r="A22" s="124" t="s">
        <v>221</v>
      </c>
      <c r="B22" s="125"/>
      <c r="C22" s="185"/>
      <c r="D22" s="125"/>
      <c r="E22" s="125"/>
      <c r="F22" s="128"/>
    </row>
    <row r="23" spans="1:6" ht="15" customHeight="1">
      <c r="A23" s="104" t="s">
        <v>269</v>
      </c>
      <c r="B23" s="125"/>
      <c r="C23" s="185"/>
      <c r="D23" s="125"/>
      <c r="E23" s="125"/>
      <c r="F23" s="128"/>
    </row>
    <row r="24" spans="1:6" ht="26.25" customHeight="1">
      <c r="A24" s="124" t="s">
        <v>270</v>
      </c>
      <c r="B24" s="125"/>
      <c r="C24" s="185"/>
      <c r="D24" s="125"/>
      <c r="E24" s="125"/>
      <c r="F24" s="128"/>
    </row>
    <row r="25" spans="1:6" ht="16.5" customHeight="1" thickBot="1">
      <c r="A25" s="105" t="s">
        <v>268</v>
      </c>
      <c r="B25" s="127"/>
      <c r="C25" s="189"/>
      <c r="D25" s="127"/>
      <c r="E25" s="127"/>
      <c r="F25" s="130"/>
    </row>
    <row r="26" spans="4:6" ht="18" customHeight="1" thickTop="1">
      <c r="D26" s="297"/>
      <c r="E26" s="297"/>
      <c r="F26" s="297"/>
    </row>
    <row r="27" spans="1:6" ht="17.25" customHeight="1">
      <c r="A27" s="43" t="s">
        <v>35</v>
      </c>
      <c r="B27" s="225" t="s">
        <v>281</v>
      </c>
      <c r="C27" s="225"/>
      <c r="D27" s="225"/>
      <c r="E27" s="225"/>
      <c r="F27" s="225"/>
    </row>
    <row r="28" spans="1:6" ht="18" customHeight="1">
      <c r="A28" s="56"/>
      <c r="D28" s="292"/>
      <c r="E28" s="292"/>
      <c r="F28" s="292"/>
    </row>
    <row r="29" spans="1:6" ht="12.75">
      <c r="A29" s="56"/>
      <c r="D29" s="114"/>
      <c r="E29" s="114"/>
      <c r="F29" s="114"/>
    </row>
    <row r="30" spans="1:6" ht="12.75">
      <c r="A30" s="56"/>
      <c r="D30" s="114"/>
      <c r="E30" s="114"/>
      <c r="F30" s="114"/>
    </row>
    <row r="31" spans="1:6" ht="12.75">
      <c r="A31" s="56"/>
      <c r="D31" s="114"/>
      <c r="E31" s="114"/>
      <c r="F31" s="114"/>
    </row>
    <row r="32" spans="1:6" ht="12.75">
      <c r="A32" s="56"/>
      <c r="D32" s="114"/>
      <c r="E32" s="114"/>
      <c r="F32" s="114"/>
    </row>
    <row r="33" spans="1:6" ht="15.75">
      <c r="A33" s="43"/>
      <c r="D33" s="114"/>
      <c r="E33" s="114"/>
      <c r="F33" s="114"/>
    </row>
    <row r="34" spans="4:6" ht="12.75">
      <c r="D34" s="114"/>
      <c r="E34" s="114"/>
      <c r="F34" s="114"/>
    </row>
    <row r="35" spans="4:6" ht="12.75">
      <c r="D35" s="114"/>
      <c r="E35" s="114"/>
      <c r="F35" s="114"/>
    </row>
    <row r="36" spans="4:6" ht="12.75">
      <c r="D36" s="114"/>
      <c r="E36" s="114"/>
      <c r="F36" s="114"/>
    </row>
  </sheetData>
  <sheetProtection/>
  <mergeCells count="13">
    <mergeCell ref="B2:F2"/>
    <mergeCell ref="B1:D1"/>
    <mergeCell ref="B3:F3"/>
    <mergeCell ref="B27:F27"/>
    <mergeCell ref="D28:F28"/>
    <mergeCell ref="E6:E7"/>
    <mergeCell ref="F6:F7"/>
    <mergeCell ref="D26:F26"/>
    <mergeCell ref="D6:D7"/>
    <mergeCell ref="A5:A7"/>
    <mergeCell ref="B5:B7"/>
    <mergeCell ref="C5:C7"/>
    <mergeCell ref="D5:F5"/>
  </mergeCells>
  <printOptions/>
  <pageMargins left="0.42" right="0.2" top="0.35" bottom="0.37" header="0.25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="90" zoomScaleNormal="90" workbookViewId="0" topLeftCell="A10">
      <selection activeCell="A26" sqref="A26"/>
    </sheetView>
  </sheetViews>
  <sheetFormatPr defaultColWidth="8.66015625" defaultRowHeight="18"/>
  <cols>
    <col min="1" max="1" width="42.41015625" style="0" customWidth="1"/>
    <col min="2" max="2" width="29.83203125" style="34" customWidth="1"/>
    <col min="3" max="3" width="2.83203125" style="23" customWidth="1"/>
  </cols>
  <sheetData>
    <row r="1" spans="1:2" ht="27" customHeight="1">
      <c r="A1" s="298" t="s">
        <v>252</v>
      </c>
      <c r="B1" s="299"/>
    </row>
    <row r="2" spans="1:2" ht="18.75">
      <c r="A2" s="300" t="s">
        <v>299</v>
      </c>
      <c r="B2" s="300"/>
    </row>
    <row r="3" spans="1:2" ht="18">
      <c r="A3" s="301" t="s">
        <v>258</v>
      </c>
      <c r="B3" s="301"/>
    </row>
    <row r="4" spans="1:2" ht="25.5" customHeight="1">
      <c r="A4" s="134"/>
      <c r="B4" s="119"/>
    </row>
    <row r="5" spans="1:2" ht="12" customHeight="1" thickBot="1">
      <c r="A5" s="58"/>
      <c r="B5" s="59"/>
    </row>
    <row r="6" spans="1:2" ht="24.75" customHeight="1" thickTop="1">
      <c r="A6" s="137" t="s">
        <v>67</v>
      </c>
      <c r="B6" s="138" t="s">
        <v>177</v>
      </c>
    </row>
    <row r="7" spans="1:2" ht="16.5" customHeight="1" thickBot="1">
      <c r="A7" s="139">
        <v>1</v>
      </c>
      <c r="B7" s="140">
        <v>2</v>
      </c>
    </row>
    <row r="8" spans="1:3" ht="21" customHeight="1" thickTop="1">
      <c r="A8" s="156" t="s">
        <v>194</v>
      </c>
      <c r="B8" s="199"/>
      <c r="C8" s="23">
        <f>IF(B8&lt;&gt;B9+B13+B14+B15+B16+B17+B18+B19,"L","")</f>
      </c>
    </row>
    <row r="9" spans="1:3" s="37" customFormat="1" ht="15.75" customHeight="1">
      <c r="A9" s="141" t="s">
        <v>195</v>
      </c>
      <c r="B9" s="196"/>
      <c r="C9" s="36"/>
    </row>
    <row r="10" spans="1:2" ht="15.75" customHeight="1">
      <c r="A10" s="142" t="s">
        <v>272</v>
      </c>
      <c r="B10" s="197"/>
    </row>
    <row r="11" spans="1:2" ht="15.75" customHeight="1">
      <c r="A11" s="142" t="s">
        <v>273</v>
      </c>
      <c r="B11" s="197"/>
    </row>
    <row r="12" spans="1:2" ht="15.75" customHeight="1">
      <c r="A12" s="142" t="s">
        <v>271</v>
      </c>
      <c r="B12" s="197"/>
    </row>
    <row r="13" spans="1:2" ht="15.75" customHeight="1">
      <c r="A13" s="141" t="s">
        <v>196</v>
      </c>
      <c r="B13" s="197"/>
    </row>
    <row r="14" spans="1:2" ht="15.75" customHeight="1">
      <c r="A14" s="141" t="s">
        <v>274</v>
      </c>
      <c r="B14" s="197"/>
    </row>
    <row r="15" spans="1:2" ht="15.75" customHeight="1">
      <c r="A15" s="141" t="s">
        <v>222</v>
      </c>
      <c r="B15" s="197"/>
    </row>
    <row r="16" spans="1:2" ht="15.75" customHeight="1">
      <c r="A16" s="141" t="s">
        <v>223</v>
      </c>
      <c r="B16" s="197"/>
    </row>
    <row r="17" spans="1:2" ht="15.75" customHeight="1">
      <c r="A17" s="141" t="s">
        <v>224</v>
      </c>
      <c r="B17" s="197"/>
    </row>
    <row r="18" spans="1:2" ht="15.75" customHeight="1">
      <c r="A18" s="141" t="s">
        <v>225</v>
      </c>
      <c r="B18" s="197"/>
    </row>
    <row r="19" spans="1:2" ht="15.75" customHeight="1">
      <c r="A19" s="141" t="s">
        <v>226</v>
      </c>
      <c r="B19" s="197"/>
    </row>
    <row r="20" spans="1:3" ht="19.5" customHeight="1">
      <c r="A20" s="155" t="s">
        <v>197</v>
      </c>
      <c r="B20" s="200"/>
      <c r="C20" s="23">
        <f>IF(B20&lt;&gt;B21+B29+B33+B41+B42,"L","")</f>
      </c>
    </row>
    <row r="21" spans="1:3" ht="15.75" customHeight="1">
      <c r="A21" s="141" t="s">
        <v>198</v>
      </c>
      <c r="B21" s="196"/>
      <c r="C21" s="23">
        <f>IF(B21&lt;&gt;B22+B26+B27+B28,"L","")</f>
      </c>
    </row>
    <row r="22" spans="1:2" ht="15.75" customHeight="1">
      <c r="A22" s="142" t="s">
        <v>199</v>
      </c>
      <c r="B22" s="196"/>
    </row>
    <row r="23" spans="1:2" ht="15.75" customHeight="1">
      <c r="A23" s="143" t="s">
        <v>200</v>
      </c>
      <c r="B23" s="197"/>
    </row>
    <row r="24" spans="1:2" ht="15.75" customHeight="1">
      <c r="A24" s="143" t="s">
        <v>275</v>
      </c>
      <c r="B24" s="197"/>
    </row>
    <row r="25" spans="1:2" ht="15.75" customHeight="1">
      <c r="A25" s="143" t="s">
        <v>201</v>
      </c>
      <c r="B25" s="197"/>
    </row>
    <row r="26" spans="1:2" ht="15.75" customHeight="1">
      <c r="A26" s="142" t="s">
        <v>227</v>
      </c>
      <c r="B26" s="197"/>
    </row>
    <row r="27" spans="1:2" ht="15.75" customHeight="1">
      <c r="A27" s="142" t="s">
        <v>228</v>
      </c>
      <c r="B27" s="197"/>
    </row>
    <row r="28" spans="1:2" ht="15.75" customHeight="1">
      <c r="A28" s="142" t="s">
        <v>229</v>
      </c>
      <c r="B28" s="197"/>
    </row>
    <row r="29" spans="1:3" ht="15.75" customHeight="1">
      <c r="A29" s="141" t="s">
        <v>202</v>
      </c>
      <c r="B29" s="196"/>
      <c r="C29" s="23">
        <f>IF(B29&lt;&gt;B30+B31+B32,"L","")</f>
      </c>
    </row>
    <row r="30" spans="1:2" ht="15.75" customHeight="1">
      <c r="A30" s="143" t="s">
        <v>232</v>
      </c>
      <c r="B30" s="197"/>
    </row>
    <row r="31" spans="1:2" ht="15.75" customHeight="1">
      <c r="A31" s="143" t="s">
        <v>230</v>
      </c>
      <c r="B31" s="197"/>
    </row>
    <row r="32" spans="1:2" ht="15.75" customHeight="1">
      <c r="A32" s="143" t="s">
        <v>231</v>
      </c>
      <c r="B32" s="197"/>
    </row>
    <row r="33" spans="1:2" ht="15.75" customHeight="1">
      <c r="A33" s="141" t="s">
        <v>233</v>
      </c>
      <c r="B33" s="196"/>
    </row>
    <row r="34" spans="1:2" ht="15.75" customHeight="1">
      <c r="A34" s="142" t="s">
        <v>234</v>
      </c>
      <c r="B34" s="201"/>
    </row>
    <row r="35" spans="1:2" ht="15.75" customHeight="1">
      <c r="A35" s="142" t="s">
        <v>276</v>
      </c>
      <c r="B35" s="201"/>
    </row>
    <row r="36" spans="1:2" ht="15.75" customHeight="1">
      <c r="A36" s="142" t="s">
        <v>235</v>
      </c>
      <c r="B36" s="201"/>
    </row>
    <row r="37" spans="1:2" ht="15.75" customHeight="1">
      <c r="A37" s="142" t="s">
        <v>277</v>
      </c>
      <c r="B37" s="201"/>
    </row>
    <row r="38" spans="1:2" ht="15.75" customHeight="1">
      <c r="A38" s="142" t="s">
        <v>237</v>
      </c>
      <c r="B38" s="201"/>
    </row>
    <row r="39" spans="1:2" ht="15.75" customHeight="1">
      <c r="A39" s="142" t="s">
        <v>236</v>
      </c>
      <c r="B39" s="201"/>
    </row>
    <row r="40" spans="1:2" ht="15.75" customHeight="1">
      <c r="A40" s="142" t="s">
        <v>238</v>
      </c>
      <c r="B40" s="201"/>
    </row>
    <row r="41" spans="1:2" ht="15.75" customHeight="1">
      <c r="A41" s="141" t="s">
        <v>203</v>
      </c>
      <c r="B41" s="201"/>
    </row>
    <row r="42" spans="1:3" ht="15.75" customHeight="1">
      <c r="A42" s="141" t="s">
        <v>204</v>
      </c>
      <c r="B42" s="196"/>
      <c r="C42" s="23">
        <f>IF(B42&lt;&gt;B43+B44,"L","")</f>
      </c>
    </row>
    <row r="43" spans="1:2" ht="15.75" customHeight="1">
      <c r="A43" s="142" t="s">
        <v>205</v>
      </c>
      <c r="B43" s="197"/>
    </row>
    <row r="44" spans="1:2" ht="15.75" customHeight="1" thickBot="1">
      <c r="A44" s="144" t="s">
        <v>239</v>
      </c>
      <c r="B44" s="198"/>
    </row>
    <row r="45" spans="1:2" ht="17.25" customHeight="1" thickTop="1">
      <c r="A45" s="302" t="s">
        <v>300</v>
      </c>
      <c r="B45" s="302"/>
    </row>
    <row r="46" spans="1:6" ht="20.25">
      <c r="A46" s="99" t="s">
        <v>206</v>
      </c>
      <c r="B46" s="208" t="s">
        <v>281</v>
      </c>
      <c r="C46" s="60"/>
      <c r="D46" s="31"/>
      <c r="E46" s="31"/>
      <c r="F46" s="31"/>
    </row>
    <row r="47" spans="1:6" ht="19.5">
      <c r="A47" s="29"/>
      <c r="B47" s="116"/>
      <c r="C47" s="61"/>
      <c r="D47" s="32"/>
      <c r="E47" s="32"/>
      <c r="F47" s="32"/>
    </row>
    <row r="48" spans="1:6" ht="18">
      <c r="A48" s="29"/>
      <c r="B48" s="136"/>
      <c r="C48" s="57"/>
      <c r="D48" s="55"/>
      <c r="E48" s="55"/>
      <c r="F48" s="55"/>
    </row>
    <row r="49" spans="1:6" ht="18">
      <c r="A49" s="29"/>
      <c r="B49" s="136"/>
      <c r="C49" s="57"/>
      <c r="D49" s="55"/>
      <c r="E49" s="55"/>
      <c r="F49" s="55"/>
    </row>
    <row r="50" spans="1:6" ht="18">
      <c r="A50" s="135"/>
      <c r="B50" s="209"/>
      <c r="C50" s="62"/>
      <c r="D50" s="33"/>
      <c r="E50" s="33"/>
      <c r="F50" s="33"/>
    </row>
    <row r="51" spans="1:2" ht="18">
      <c r="A51" s="29"/>
      <c r="B51" s="52"/>
    </row>
    <row r="52" spans="1:2" ht="18">
      <c r="A52" s="29"/>
      <c r="B52" s="52"/>
    </row>
    <row r="53" spans="1:2" ht="18">
      <c r="A53" s="29"/>
      <c r="B53" s="52"/>
    </row>
  </sheetData>
  <sheetProtection/>
  <mergeCells count="4">
    <mergeCell ref="A1:B1"/>
    <mergeCell ref="A2:B2"/>
    <mergeCell ref="A3:B3"/>
    <mergeCell ref="A45:B45"/>
  </mergeCells>
  <printOptions/>
  <pageMargins left="0.5" right="0.25" top="0.3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Nguyen Xuan Huong</cp:lastModifiedBy>
  <cp:lastPrinted>2012-12-03T08:31:04Z</cp:lastPrinted>
  <dcterms:created xsi:type="dcterms:W3CDTF">2006-05-24T07:45:32Z</dcterms:created>
  <dcterms:modified xsi:type="dcterms:W3CDTF">2012-12-03T08:32:13Z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